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https://cleanaway.sharepoint.com/teams/Sustainability/Shared Documents/General/01. Reporting/01. Sustainability Reporting/03. CWY ESG Databook/"/>
    </mc:Choice>
  </mc:AlternateContent>
  <xr:revisionPtr revIDLastSave="226" documentId="8_{95D4908A-02B5-4FB2-816A-930780953056}" xr6:coauthVersionLast="47" xr6:coauthVersionMax="47" xr10:uidLastSave="{2F831812-F60E-46BB-B225-8D46DACE69B3}"/>
  <bookViews>
    <workbookView xWindow="19090" yWindow="-110" windowWidth="38620" windowHeight="21100" tabRatio="858" firstSheet="3" activeTab="3" xr2:uid="{1B7D811B-4934-491D-ADD3-E570D3CD62C2}"/>
  </bookViews>
  <sheets>
    <sheet name="About this ESG Databook" sheetId="1" r:id="rId1"/>
    <sheet name="SASB Indicators" sheetId="23" r:id="rId2"/>
    <sheet name="Content Index" sheetId="2" r:id="rId3"/>
    <sheet name="GRI Index" sheetId="24" r:id="rId4"/>
    <sheet name="TCFD Index" sheetId="34" state="hidden" r:id="rId5"/>
    <sheet name="1. Employees" sheetId="31" r:id="rId6"/>
    <sheet name="2. Community" sheetId="7" r:id="rId7"/>
    <sheet name="3. GHG Emissions" sheetId="18" r:id="rId8"/>
    <sheet name="4.Resource Recovery &amp; Recycling" sheetId="15" r:id="rId9"/>
    <sheet name="5. Environment" sheetId="25" r:id="rId10"/>
    <sheet name="6. Customers" sheetId="32" r:id="rId11"/>
    <sheet name="7. Suppliers " sheetId="33" r:id="rId12"/>
    <sheet name="8. Economic Contribution" sheetId="22" r:id="rId13"/>
    <sheet name="9. Governance" sheetId="21" r:id="rId14"/>
    <sheet name="10. Stakeholder Engagement" sheetId="17" r:id="rId15"/>
    <sheet name="11. Basis of Preparation" sheetId="35" r:id="rId16"/>
    <sheet name="12. Materiality" sheetId="19" r:id="rId17"/>
    <sheet name="13. UN SDGs" sheetId="20" r:id="rId18"/>
    <sheet name="Glossary" sheetId="11" r:id="rId19"/>
  </sheets>
  <definedNames>
    <definedName name="_xlnm._FilterDatabase" localSheetId="5" hidden="1">'1. Employees'!$B$27:$G$40</definedName>
    <definedName name="_xlnm._FilterDatabase" localSheetId="18" hidden="1">Glossary!#REF!</definedName>
    <definedName name="_xlnm._FilterDatabase" localSheetId="4" hidden="1">'TCFD Index'!$B$4:$I$53</definedName>
    <definedName name="_ftn1" localSheetId="17">'13. UN SDGs'!#REF!</definedName>
    <definedName name="_ftnref1" localSheetId="17">'13. UN SDGs'!#REF!</definedName>
    <definedName name="_Toc111034774" localSheetId="13">'9. Governance'!$B$2</definedName>
    <definedName name="_Toc111034775" localSheetId="13">'9. Governance'!$B$4</definedName>
    <definedName name="_Toc111034776" localSheetId="13">'9. Governance'!$B$7</definedName>
    <definedName name="_Toc111034777" localSheetId="13">'9. Governance'!$B$12</definedName>
    <definedName name="_Toc111034778" localSheetId="13">'9. Governance'!$B$15</definedName>
    <definedName name="_Toc112176327" localSheetId="13">'9. Governance'!$B$5</definedName>
    <definedName name="_Toc77956364" localSheetId="8">'4.Resource Recovery &amp; Recycling'!$B$4</definedName>
    <definedName name="_Toc77956365" localSheetId="8">'3. GHG Emissions'!$B$4</definedName>
    <definedName name="_Toc79618913" localSheetId="12">'8. Economic Contribution'!$B$4</definedName>
    <definedName name="_xlnm.Print_Area" localSheetId="5">'1. Employees'!$B:$T</definedName>
    <definedName name="_xlnm.Print_Area" localSheetId="14">'10. Stakeholder Engagement'!$B:$K</definedName>
    <definedName name="_xlnm.Print_Area" localSheetId="16">'12. Materiality'!$B:$G</definedName>
    <definedName name="_xlnm.Print_Area" localSheetId="17">'13. UN SDGs'!$B:$L</definedName>
    <definedName name="_xlnm.Print_Area" localSheetId="6">'2. Community'!$B:$L</definedName>
    <definedName name="_xlnm.Print_Area" localSheetId="7">'3. GHG Emissions'!$B:$O</definedName>
    <definedName name="_xlnm.Print_Area" localSheetId="8">'4.Resource Recovery &amp; Recycling'!$B:$L</definedName>
    <definedName name="_xlnm.Print_Area" localSheetId="9">'5. Environment'!$B:$L</definedName>
    <definedName name="_xlnm.Print_Area" localSheetId="10">'6. Customers'!$A$1:$M$21</definedName>
    <definedName name="_xlnm.Print_Area" localSheetId="12">'8. Economic Contribution'!$B:$L</definedName>
    <definedName name="_xlnm.Print_Area" localSheetId="13">'9. Governance'!$B:$C</definedName>
    <definedName name="_xlnm.Print_Area" localSheetId="0">'About this ESG Databook'!$B:$I</definedName>
    <definedName name="_xlnm.Print_Area" localSheetId="2">'Content Index'!$B:$N</definedName>
    <definedName name="_xlnm.Print_Area" localSheetId="18">Glossary!$B:$L</definedName>
    <definedName name="_xlnm.Print_Area" localSheetId="3">'GRI Index'!$B:$I</definedName>
    <definedName name="_xlnm.Print_Area" localSheetId="1">'SASB Indicators'!$A$1:$H$112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5" l="1"/>
  <c r="V122" i="31" l="1"/>
  <c r="V121" i="31"/>
  <c r="V120" i="31"/>
  <c r="V119" i="31"/>
  <c r="F20" i="32" l="1"/>
  <c r="E20" i="32"/>
  <c r="D20" i="32"/>
  <c r="C20" i="32"/>
  <c r="F19" i="32"/>
  <c r="E19" i="32"/>
  <c r="F18" i="32"/>
  <c r="G13" i="32" s="1"/>
  <c r="F17" i="32"/>
  <c r="L13" i="32" s="1"/>
  <c r="G12" i="32" l="1"/>
  <c r="L12" i="32"/>
  <c r="D39" i="31"/>
  <c r="I39" i="31"/>
  <c r="N39" i="31"/>
  <c r="S39" i="31"/>
  <c r="C70" i="31"/>
  <c r="G70" i="31"/>
  <c r="D94" i="31"/>
  <c r="I94" i="31"/>
  <c r="N94" i="31"/>
  <c r="S94" i="31"/>
  <c r="X94" i="31"/>
  <c r="AC94" i="31"/>
  <c r="F24" i="15"/>
  <c r="G6" i="15"/>
  <c r="C48" i="18"/>
  <c r="C50" i="18"/>
  <c r="C49" i="18"/>
  <c r="C51" i="18" l="1"/>
  <c r="D48" i="18" s="1"/>
  <c r="D50" i="18" l="1"/>
  <c r="D49" i="18"/>
  <c r="E50" i="18"/>
  <c r="E49" i="18"/>
  <c r="E48" i="18"/>
  <c r="D51" i="18" l="1"/>
  <c r="C6" i="15" l="1"/>
  <c r="E51" i="18"/>
  <c r="E7" i="15" l="1"/>
  <c r="F50" i="18" l="1"/>
  <c r="H50" i="18" s="1"/>
  <c r="F49" i="18"/>
  <c r="F48" i="18"/>
</calcChain>
</file>

<file path=xl/sharedStrings.xml><?xml version="1.0" encoding="utf-8"?>
<sst xmlns="http://schemas.openxmlformats.org/spreadsheetml/2006/main" count="1879" uniqueCount="1266">
  <si>
    <t>About this ESG Databook</t>
  </si>
  <si>
    <t xml:space="preserve">In this databook you’ll learn about our progress over the last 12 months ended 30 June 2024 (the reporting period) in our three sustainability domains: people, planet and prosperity. </t>
  </si>
  <si>
    <t xml:space="preserve">Refer to our full 2024 Sustainability Report for context and commentary on the FY24 data in this ESG Databook. Unless otherwise stated, disclosures cover Cleanaway and the entities we controlled during the reporting period. </t>
  </si>
  <si>
    <t xml:space="preserve">Our sustainability disclosures are reported against the Sustainability Accounting Standards Board (SASB) Waste Management Standard, Global Reporting Initiative (GRI) standards, the United Nations Sustainable Development Goals (SDGs) and the recommendations of the Taskforce on Climate-related Financial Disclosures (TCFD). </t>
  </si>
  <si>
    <t>Data is current as of June 30 2024.</t>
  </si>
  <si>
    <t>Enquiries &amp; contact details</t>
  </si>
  <si>
    <t>We welcome feedback on this ESG Databook or sustainability at Cleanaway.</t>
  </si>
  <si>
    <t>Please send any comments or suggestions to:</t>
  </si>
  <si>
    <t>https://www.cleanaway.com.au/contact-us/</t>
  </si>
  <si>
    <t>You can also find us online at:</t>
  </si>
  <si>
    <t>www.cleanaway.com.au</t>
  </si>
  <si>
    <t>Our Annual Report and other corporate publications can be found online in Investor Relations section of our website</t>
  </si>
  <si>
    <t>Link to our Investor Hub</t>
  </si>
  <si>
    <t>Scope of the ESG Databook</t>
  </si>
  <si>
    <r>
      <t>This ESG D</t>
    </r>
    <r>
      <rPr>
        <sz val="11"/>
        <color rgb="FF242424"/>
        <rFont val="Calibri"/>
        <family val="2"/>
        <scheme val="minor"/>
      </rPr>
      <t xml:space="preserve">atabook contains performance data and information for Cleanaway Waste Management Limited on behalf of the entities within its corporate group (collectively referred to as “Cleanaway”). </t>
    </r>
  </si>
  <si>
    <r>
      <t>To avoid doubt, unless </t>
    </r>
    <r>
      <rPr>
        <sz val="11"/>
        <color rgb="FF242424"/>
        <rFont val="Calibri"/>
        <family val="2"/>
        <scheme val="minor"/>
      </rPr>
      <t>explicitly stated, the data in this ESG Databook does not apply to our joint ventures given that Cleanaway has no control over these entities from a shareholding or operational perspective.</t>
    </r>
  </si>
  <si>
    <t>SASB Indicators</t>
  </si>
  <si>
    <t>Material topics and accounting metrics</t>
  </si>
  <si>
    <t>Unit of measure</t>
  </si>
  <si>
    <t>Code</t>
  </si>
  <si>
    <t>Response 2021</t>
  </si>
  <si>
    <t>Response 2022</t>
  </si>
  <si>
    <t>Response 2023</t>
  </si>
  <si>
    <t>Response 2024</t>
  </si>
  <si>
    <t>Location</t>
  </si>
  <si>
    <t>Activity Metrics</t>
  </si>
  <si>
    <t>Number of customers by category: (1) municipal, (2) commercial, (3) industrial, (4) residential, and (5) other</t>
  </si>
  <si>
    <t xml:space="preserve">Number </t>
  </si>
  <si>
    <t>IF-WM-000.A</t>
  </si>
  <si>
    <t>(1) 278</t>
  </si>
  <si>
    <t>(1) 263</t>
  </si>
  <si>
    <t>(1) 237</t>
  </si>
  <si>
    <t>(1) 1844</t>
  </si>
  <si>
    <t>n/a</t>
  </si>
  <si>
    <t>(2) &amp; (3) 138,999</t>
  </si>
  <si>
    <t>(2) &amp; (3) 151,784</t>
  </si>
  <si>
    <t>(2) &amp; (3) 148,562</t>
  </si>
  <si>
    <t>(2) &amp; (3) 156,387</t>
  </si>
  <si>
    <t>(4) 0</t>
  </si>
  <si>
    <t>(5) 0</t>
  </si>
  <si>
    <t>(5) 10,328</t>
  </si>
  <si>
    <t>(5) 16,257</t>
  </si>
  <si>
    <t>(5) 13,776</t>
  </si>
  <si>
    <t>Vehicle fleet size</t>
  </si>
  <si>
    <t>Number</t>
  </si>
  <si>
    <t>IF-WM-000.B</t>
  </si>
  <si>
    <t>Vehicle fleet in this activity metric is defined as heavy vehicle cab chassis type – GVM &gt;4.5T.</t>
  </si>
  <si>
    <t>Number of: (1) landfills, (2) transfer stations, (3) recycling centers, (4) composting centers, (5) incinerators, and (6) all other facilities</t>
  </si>
  <si>
    <t>IF-WM-000.C</t>
  </si>
  <si>
    <r>
      <t>(1)</t>
    </r>
    <r>
      <rPr>
        <sz val="11"/>
        <color theme="1"/>
        <rFont val="Calibri"/>
        <family val="2"/>
        <scheme val="minor"/>
      </rPr>
      <t xml:space="preserve">      </t>
    </r>
    <r>
      <rPr>
        <sz val="11"/>
        <color rgb="FF000000"/>
        <rFont val="Calibri"/>
        <family val="2"/>
        <scheme val="minor"/>
      </rPr>
      <t>15</t>
    </r>
  </si>
  <si>
    <r>
      <t>(1)</t>
    </r>
    <r>
      <rPr>
        <sz val="11"/>
        <color theme="1"/>
        <rFont val="Calibri"/>
        <family val="2"/>
        <scheme val="minor"/>
      </rPr>
      <t xml:space="preserve">      </t>
    </r>
    <r>
      <rPr>
        <sz val="11"/>
        <color rgb="FF000000"/>
        <rFont val="Calibri"/>
        <family val="2"/>
        <scheme val="minor"/>
      </rPr>
      <t>18</t>
    </r>
  </si>
  <si>
    <t>(1) 17</t>
  </si>
  <si>
    <t>(1) 16</t>
  </si>
  <si>
    <r>
      <t>(2)</t>
    </r>
    <r>
      <rPr>
        <sz val="11"/>
        <color theme="1"/>
        <rFont val="Calibri"/>
        <family val="2"/>
        <scheme val="minor"/>
      </rPr>
      <t xml:space="preserve">      </t>
    </r>
    <r>
      <rPr>
        <sz val="11"/>
        <color rgb="FF000000"/>
        <rFont val="Calibri"/>
        <family val="2"/>
        <scheme val="minor"/>
      </rPr>
      <t>83</t>
    </r>
  </si>
  <si>
    <r>
      <t>(2)</t>
    </r>
    <r>
      <rPr>
        <sz val="11"/>
        <color theme="1"/>
        <rFont val="Calibri"/>
        <family val="2"/>
        <scheme val="minor"/>
      </rPr>
      <t xml:space="preserve">      </t>
    </r>
    <r>
      <rPr>
        <sz val="11"/>
        <color rgb="FF000000"/>
        <rFont val="Calibri"/>
        <family val="2"/>
        <scheme val="minor"/>
      </rPr>
      <t>107</t>
    </r>
  </si>
  <si>
    <t>(2) 105</t>
  </si>
  <si>
    <r>
      <t>(3)</t>
    </r>
    <r>
      <rPr>
        <sz val="11"/>
        <color theme="1"/>
        <rFont val="Calibri"/>
        <family val="2"/>
        <scheme val="minor"/>
      </rPr>
      <t xml:space="preserve">      </t>
    </r>
    <r>
      <rPr>
        <sz val="11"/>
        <color rgb="FF000000"/>
        <rFont val="Calibri"/>
        <family val="2"/>
        <scheme val="minor"/>
      </rPr>
      <t>48</t>
    </r>
  </si>
  <si>
    <r>
      <t>(3)</t>
    </r>
    <r>
      <rPr>
        <sz val="11"/>
        <color theme="1"/>
        <rFont val="Calibri"/>
        <family val="2"/>
        <scheme val="minor"/>
      </rPr>
      <t xml:space="preserve">      </t>
    </r>
    <r>
      <rPr>
        <sz val="11"/>
        <color rgb="FF000000"/>
        <rFont val="Calibri"/>
        <family val="2"/>
        <scheme val="minor"/>
      </rPr>
      <t>53</t>
    </r>
  </si>
  <si>
    <t>(3) 50</t>
  </si>
  <si>
    <r>
      <t>(4)</t>
    </r>
    <r>
      <rPr>
        <sz val="11"/>
        <color theme="1"/>
        <rFont val="Calibri"/>
        <family val="2"/>
        <scheme val="minor"/>
      </rPr>
      <t xml:space="preserve">      </t>
    </r>
    <r>
      <rPr>
        <sz val="11"/>
        <color rgb="FF000000"/>
        <rFont val="Calibri"/>
        <family val="2"/>
        <scheme val="minor"/>
      </rPr>
      <t>2</t>
    </r>
  </si>
  <si>
    <r>
      <t>(4)</t>
    </r>
    <r>
      <rPr>
        <sz val="11"/>
        <color theme="1"/>
        <rFont val="Calibri"/>
        <family val="2"/>
        <scheme val="minor"/>
      </rPr>
      <t xml:space="preserve">      </t>
    </r>
    <r>
      <rPr>
        <sz val="11"/>
        <color rgb="FF000000"/>
        <rFont val="Calibri"/>
        <family val="2"/>
        <scheme val="minor"/>
      </rPr>
      <t>5</t>
    </r>
  </si>
  <si>
    <t xml:space="preserve">(4) 5 </t>
  </si>
  <si>
    <t>(4) 4</t>
  </si>
  <si>
    <r>
      <t>(5)</t>
    </r>
    <r>
      <rPr>
        <sz val="11"/>
        <color theme="1"/>
        <rFont val="Calibri"/>
        <family val="2"/>
        <scheme val="minor"/>
      </rPr>
      <t xml:space="preserve">      </t>
    </r>
    <r>
      <rPr>
        <sz val="11"/>
        <color rgb="FF000000"/>
        <rFont val="Calibri"/>
        <family val="2"/>
        <scheme val="minor"/>
      </rPr>
      <t xml:space="preserve">2 </t>
    </r>
  </si>
  <si>
    <r>
      <t>(5)</t>
    </r>
    <r>
      <rPr>
        <sz val="11"/>
        <color theme="1"/>
        <rFont val="Calibri"/>
        <family val="2"/>
        <scheme val="minor"/>
      </rPr>
      <t xml:space="preserve">      </t>
    </r>
    <r>
      <rPr>
        <sz val="11"/>
        <color rgb="FF000000"/>
        <rFont val="Calibri"/>
        <family val="2"/>
        <scheme val="minor"/>
      </rPr>
      <t>2</t>
    </r>
  </si>
  <si>
    <t>(5) 2</t>
  </si>
  <si>
    <r>
      <t>(6)</t>
    </r>
    <r>
      <rPr>
        <sz val="11"/>
        <color theme="1"/>
        <rFont val="Calibri"/>
        <family val="2"/>
        <scheme val="minor"/>
      </rPr>
      <t xml:space="preserve">      </t>
    </r>
    <r>
      <rPr>
        <sz val="11"/>
        <color rgb="FF000000"/>
        <rFont val="Calibri"/>
        <family val="2"/>
        <scheme val="minor"/>
      </rPr>
      <t>133</t>
    </r>
  </si>
  <si>
    <t>(6)    95</t>
  </si>
  <si>
    <t>(6) 138</t>
  </si>
  <si>
    <t>Total amount of materials managed, by customer category: (1) municipal, (2) commercial, (3) industrial, (4) residential, and (5) other</t>
  </si>
  <si>
    <t>Metric tonnes (t)</t>
  </si>
  <si>
    <t>IF-WM-000.D</t>
  </si>
  <si>
    <t>Cleanaway's current systems do not support disclosure of total waste managed (tonnes) by customer category with the necessary level of completeness and accuracy.
We have reported on volumes of recovered waste by various categories within the report. (See Resource Recovery &amp; Recycling tab.)</t>
  </si>
  <si>
    <t>Greenhouse Gas Emissions</t>
  </si>
  <si>
    <t>See ‘1.5°C ambition'</t>
  </si>
  <si>
    <t>(1) Gross global Scope 1 emissions, percentage covered under (2) emissions-limiting regulations, and (3) emissions- reporting regulations</t>
  </si>
  <si>
    <t>Metric kilotonnes (kt) CO₂-e, Percentage (%)</t>
  </si>
  <si>
    <t>IF-WM-110a.1</t>
  </si>
  <si>
    <r>
      <t>(1)      860 ktCO</t>
    </r>
    <r>
      <rPr>
        <vertAlign val="subscript"/>
        <sz val="11"/>
        <color theme="1"/>
        <rFont val="Calibri"/>
        <family val="2"/>
        <scheme val="minor"/>
      </rPr>
      <t>2</t>
    </r>
    <r>
      <rPr>
        <sz val="11"/>
        <color theme="1"/>
        <rFont val="Calibri"/>
        <family val="2"/>
        <scheme val="minor"/>
      </rPr>
      <t>-e</t>
    </r>
  </si>
  <si>
    <r>
      <t>(1)      1,062 ktCO</t>
    </r>
    <r>
      <rPr>
        <vertAlign val="subscript"/>
        <sz val="11"/>
        <color theme="1"/>
        <rFont val="Calibri"/>
        <family val="2"/>
        <scheme val="minor"/>
      </rPr>
      <t>2</t>
    </r>
    <r>
      <rPr>
        <sz val="11"/>
        <color theme="1"/>
        <rFont val="Calibri"/>
        <family val="2"/>
        <scheme val="minor"/>
      </rPr>
      <t>-e</t>
    </r>
  </si>
  <si>
    <r>
      <t>(2)</t>
    </r>
    <r>
      <rPr>
        <sz val="11"/>
        <color theme="1"/>
        <rFont val="Calibri"/>
        <family val="2"/>
        <scheme val="minor"/>
      </rPr>
      <t>      0%</t>
    </r>
  </si>
  <si>
    <t>(2)      12%</t>
  </si>
  <si>
    <t>(2)     19%</t>
  </si>
  <si>
    <r>
      <t>(3)</t>
    </r>
    <r>
      <rPr>
        <sz val="11"/>
        <color theme="1"/>
        <rFont val="Calibri"/>
        <family val="2"/>
        <scheme val="minor"/>
      </rPr>
      <t>      100%</t>
    </r>
  </si>
  <si>
    <r>
      <t>(3)</t>
    </r>
    <r>
      <rPr>
        <sz val="11"/>
        <color theme="1"/>
        <rFont val="Calibri"/>
        <family val="2"/>
        <scheme val="minor"/>
      </rPr>
      <t>      100 %</t>
    </r>
  </si>
  <si>
    <t>(3)     100%</t>
  </si>
  <si>
    <t>Includes six month contribution from the 18 December 2021 acquisition of Suez assets in NSW.</t>
  </si>
  <si>
    <t>Includes 10 months contribution from the 31 August 2022 acquisition of GRL assets in NSW.</t>
  </si>
  <si>
    <r>
      <t>Calculated</t>
    </r>
    <r>
      <rPr>
        <i/>
        <sz val="11"/>
        <color theme="1"/>
        <rFont val="Calibri"/>
        <family val="2"/>
        <scheme val="minor"/>
      </rPr>
      <t xml:space="preserve"> </t>
    </r>
    <r>
      <rPr>
        <sz val="11"/>
        <color theme="1"/>
        <rFont val="Calibri"/>
        <family val="2"/>
        <scheme val="minor"/>
      </rPr>
      <t xml:space="preserve">using the </t>
    </r>
    <r>
      <rPr>
        <i/>
        <sz val="11"/>
        <color theme="1"/>
        <rFont val="Calibri"/>
        <family val="2"/>
        <scheme val="minor"/>
      </rPr>
      <t>NGERS Determination 2008</t>
    </r>
    <r>
      <rPr>
        <sz val="11"/>
        <color theme="1"/>
        <rFont val="Calibri"/>
        <family val="2"/>
        <scheme val="minor"/>
      </rPr>
      <t xml:space="preserve"> which is based on the </t>
    </r>
    <r>
      <rPr>
        <i/>
        <sz val="11"/>
        <color theme="1"/>
        <rFont val="Calibri"/>
        <family val="2"/>
        <scheme val="minor"/>
      </rPr>
      <t>GHG Protocol Corporate Accounting and Reporting Standard.</t>
    </r>
  </si>
  <si>
    <t>(1) Total landfill gas generated, (2) percentage flared, (3) percentage used for energy</t>
  </si>
  <si>
    <t>Million British Thermal Units (MMBtu), Percentage (%)</t>
  </si>
  <si>
    <t>IF-WM-110a.2</t>
  </si>
  <si>
    <r>
      <t>(1)</t>
    </r>
    <r>
      <rPr>
        <sz val="11"/>
        <color theme="1"/>
        <rFont val="Calibri"/>
        <family val="2"/>
        <scheme val="minor"/>
      </rPr>
      <t>      2,988,582</t>
    </r>
  </si>
  <si>
    <r>
      <t>(1)</t>
    </r>
    <r>
      <rPr>
        <sz val="11"/>
        <color theme="1"/>
        <rFont val="Calibri"/>
        <family val="2"/>
        <scheme val="minor"/>
      </rPr>
      <t>      4,280,394</t>
    </r>
  </si>
  <si>
    <t>(1)   5,953,032</t>
  </si>
  <si>
    <r>
      <t>(2)</t>
    </r>
    <r>
      <rPr>
        <sz val="11"/>
        <color theme="1"/>
        <rFont val="Calibri"/>
        <family val="2"/>
        <scheme val="minor"/>
      </rPr>
      <t>      8.7%</t>
    </r>
  </si>
  <si>
    <t>(2)      9.4%</t>
  </si>
  <si>
    <t>(2)   18.4%</t>
  </si>
  <si>
    <r>
      <t>(3)</t>
    </r>
    <r>
      <rPr>
        <sz val="11"/>
        <color theme="1"/>
        <rFont val="Calibri"/>
        <family val="2"/>
        <scheme val="minor"/>
      </rPr>
      <t>      47.0%</t>
    </r>
  </si>
  <si>
    <t>(3)      50.6% </t>
  </si>
  <si>
    <t>(3)   49.5%</t>
  </si>
  <si>
    <t>Includes six month contribution from the December 2021 acquisition of Suez assets in NSW.</t>
  </si>
  <si>
    <t>Discussion of long-term and short-term strategy or plan to manage Scope 1 and lifecycle emissions, emissions reduction targets, and an analysis of performance against those targets</t>
  </si>
  <si>
    <t>IF-WM-110a.3</t>
  </si>
  <si>
    <t>Greenhouse gas emissions from landfill operations are our largest source of Scope 1 emissions. Section 3 of the FY21 Sustainability Report outlines our approach to managing Scope 1 emissions and establishing reduction targets.</t>
  </si>
  <si>
    <r>
      <t xml:space="preserve">Formal reduction targets for methane and carbon dioxide emissions established, along with management and mitigation strategies.
</t>
    </r>
    <r>
      <rPr>
        <i/>
        <sz val="11"/>
        <rFont val="Calibri"/>
        <family val="2"/>
        <scheme val="minor"/>
      </rPr>
      <t>Refer to the "Low-carbon" section of the 2022 Sustainability Report.</t>
    </r>
  </si>
  <si>
    <r>
      <t xml:space="preserve">Formal reduction targets for methane and carbon dioxide emissions established, along with management and mitigation strategies.
</t>
    </r>
    <r>
      <rPr>
        <i/>
        <sz val="11"/>
        <rFont val="Calibri"/>
        <family val="2"/>
        <scheme val="minor"/>
      </rPr>
      <t>Refer to the "1.5 degree pathway" section of the 2023 Sustainability Report.</t>
    </r>
  </si>
  <si>
    <r>
      <t xml:space="preserve">1.5°C ambition
</t>
    </r>
    <r>
      <rPr>
        <sz val="11"/>
        <color rgb="FF0085CA"/>
        <rFont val="Calibri"/>
        <family val="2"/>
        <scheme val="minor"/>
      </rPr>
      <t>Greenhouse gas emissions tab of ESG Databook</t>
    </r>
  </si>
  <si>
    <t>Fleet Fuel Management</t>
  </si>
  <si>
    <t>(1) Fleet fuel consumed, (2) percentage natural gas, (3) percentage renewable</t>
  </si>
  <si>
    <t>Gigajoules (GJ), Percentage (%)</t>
  </si>
  <si>
    <t>IF-WM-110b.1</t>
  </si>
  <si>
    <t>(1) 2,768,819</t>
  </si>
  <si>
    <r>
      <t>(1)</t>
    </r>
    <r>
      <rPr>
        <sz val="11"/>
        <color theme="1"/>
        <rFont val="Calibri"/>
        <family val="2"/>
        <scheme val="minor"/>
      </rPr>
      <t>      2,827,073</t>
    </r>
  </si>
  <si>
    <t>(1)      2,882,160</t>
  </si>
  <si>
    <t>N/A</t>
  </si>
  <si>
    <t>(2) 0%</t>
  </si>
  <si>
    <t>(3) 0%</t>
  </si>
  <si>
    <r>
      <t>(3)</t>
    </r>
    <r>
      <rPr>
        <sz val="11"/>
        <color theme="1"/>
        <rFont val="Calibri"/>
        <family val="2"/>
        <scheme val="minor"/>
      </rPr>
      <t>      0%</t>
    </r>
  </si>
  <si>
    <t>Includes large vehicles used for waste collection and transfer. i.e. Diesel powered vehicles. Includes owner driver fuel. Excludes contractor diesel used for site construction.</t>
  </si>
  <si>
    <t xml:space="preserve">Percentage of alternative fuel vehicles in fleet </t>
  </si>
  <si>
    <t>Percentage (%)</t>
  </si>
  <si>
    <t>IF-WM-110b.2</t>
  </si>
  <si>
    <t>Air Quality</t>
  </si>
  <si>
    <t xml:space="preserve">See ‘Community impact management’ </t>
  </si>
  <si>
    <t>See ‘Environmental risk and compliance’</t>
  </si>
  <si>
    <t>Air emissions of the following pollutants: (1) NOx (excluding N2O), (2) SOx, (3) volatile organic compounds (VOCs), and (4) hazardous air pollutants (HAPs)</t>
  </si>
  <si>
    <t>IF-WM-120a.1</t>
  </si>
  <si>
    <t>Emissions of these air pollutants are measured where required by statutory obligations or operational purposes. This represents only a small proportion of our sites. Extrapolation of this data to encompass non-measured sources is not appropriate.</t>
  </si>
  <si>
    <t>Number of facilities in or near areas of dense population</t>
  </si>
  <si>
    <t>IF-WM-120a.2</t>
  </si>
  <si>
    <t>172 sites</t>
  </si>
  <si>
    <t>178 sites</t>
  </si>
  <si>
    <t>183 sites</t>
  </si>
  <si>
    <t>195 sites</t>
  </si>
  <si>
    <t xml:space="preserve">Number of incidents of non-compliance associated with air emissions </t>
  </si>
  <si>
    <t>IF-WM-120a.3</t>
  </si>
  <si>
    <r>
      <t xml:space="preserve">Environmental risk and compliance
</t>
    </r>
    <r>
      <rPr>
        <sz val="11"/>
        <color rgb="FF0085CA"/>
        <rFont val="Calibri"/>
        <family val="2"/>
        <scheme val="minor"/>
      </rPr>
      <t>Environment tab of ESG Databook</t>
    </r>
  </si>
  <si>
    <t>Activity metric includes incidents that exceed legislated threshold and are reported to the regulator.</t>
  </si>
  <si>
    <t>Management of Leachate &amp; Hazardous Waste</t>
  </si>
  <si>
    <t>(1) Total Toxic Release Inventory (TRI) releases, (2) percentage released to water</t>
  </si>
  <si>
    <t>Metric tonnes (t), Percentage (%)</t>
  </si>
  <si>
    <t>IF-WM-150a.1</t>
  </si>
  <si>
    <t>This activity metric is not relevant in an Australian context.</t>
  </si>
  <si>
    <t>Number of corrective actions implemented for landfill releases</t>
  </si>
  <si>
    <t>IF-WM-150a.2</t>
  </si>
  <si>
    <t>Activity metric includes corrective actions in response to regulatory compliance.</t>
  </si>
  <si>
    <t>Number of incidents of non-compliance associated with environmental impacts </t>
  </si>
  <si>
    <t>IF-WM-150a.3</t>
  </si>
  <si>
    <t>Activity metric includes incidents that exceed legislated threshold and resulted in formal enforcement action (excluding air incidents).</t>
  </si>
  <si>
    <t xml:space="preserve">Labour Practices </t>
  </si>
  <si>
    <t>See ‘Labour practices’</t>
  </si>
  <si>
    <t xml:space="preserve">Percentage of active workforce covered under collective bargaining agreements </t>
  </si>
  <si>
    <t>IF-WM-310a.1</t>
  </si>
  <si>
    <r>
      <t xml:space="preserve">Labour practices
</t>
    </r>
    <r>
      <rPr>
        <sz val="11"/>
        <color rgb="FF0085CA"/>
        <rFont val="Calibri"/>
        <family val="2"/>
        <scheme val="minor"/>
      </rPr>
      <t>Employees tab of ESG Databook</t>
    </r>
  </si>
  <si>
    <t>(1) Number of work stoppages and (2) total days idle</t>
  </si>
  <si>
    <t>Number, Days idle</t>
  </si>
  <si>
    <t>IF-WM-310a.2</t>
  </si>
  <si>
    <r>
      <t>(1)</t>
    </r>
    <r>
      <rPr>
        <sz val="11"/>
        <color theme="1"/>
        <rFont val="Calibri"/>
        <family val="2"/>
        <scheme val="minor"/>
      </rPr>
      <t>      0</t>
    </r>
  </si>
  <si>
    <r>
      <t>(2)</t>
    </r>
    <r>
      <rPr>
        <sz val="11"/>
        <color theme="1"/>
        <rFont val="Calibri"/>
        <family val="2"/>
        <scheme val="minor"/>
      </rPr>
      <t>      0</t>
    </r>
  </si>
  <si>
    <r>
      <t>(2)</t>
    </r>
    <r>
      <rPr>
        <sz val="11"/>
        <color theme="1"/>
        <rFont val="Calibri"/>
        <family val="2"/>
        <scheme val="minor"/>
      </rPr>
      <t>      0  </t>
    </r>
  </si>
  <si>
    <t>Workforce Health &amp; Safety</t>
  </si>
  <si>
    <t>(1) Total recordable incident rate (TRIR), (2) fatality rate, and (3) near miss frequency rate (NMFR) for (a) direct employees and (b) contract employees</t>
  </si>
  <si>
    <t>Rate</t>
  </si>
  <si>
    <t>IF-WM-320a.1</t>
  </si>
  <si>
    <t>(1) 3.6</t>
  </si>
  <si>
    <r>
      <t>(1)</t>
    </r>
    <r>
      <rPr>
        <sz val="11"/>
        <color theme="1"/>
        <rFont val="Calibri"/>
        <family val="2"/>
        <scheme val="minor"/>
      </rPr>
      <t>      4.2</t>
    </r>
  </si>
  <si>
    <t>(1)   3.7</t>
  </si>
  <si>
    <t>(2) 0</t>
  </si>
  <si>
    <t>(2)   1</t>
  </si>
  <si>
    <t>(2)   0</t>
  </si>
  <si>
    <t>(3)	Unable to provide NMFR in accordance with the SASB Activity metric definition. Cleanaway’s measurement of Near Misses includes both health and safety and other matters.</t>
  </si>
  <si>
    <t>Safety Measurement System BASIC percentiles for: (1) Unsafe Driving, (2) Hours-of-Service Compliance, (3) Driver Fitness, (4) Controlled Substances/Alcohol, (5) Vehicle Maintenance, and (6) Hazardous Materials Compliance</t>
  </si>
  <si>
    <t>Percentile</t>
  </si>
  <si>
    <t>IF-WM-320a.2</t>
  </si>
  <si>
    <t>This activity metric is not relevant in an Australian context</t>
  </si>
  <si>
    <t>Number of road accidents and incidents </t>
  </si>
  <si>
    <t>IF-WM-320a.3</t>
  </si>
  <si>
    <t>Activity metric incorporates high potential motor vehicle accidents and incidents on public and private roads. Included are fatality incidents, medical treatment injuries, incidents reported to our safety regulator, and incidents resulting in significant vehicle or property damage.</t>
  </si>
  <si>
    <t>Recycling &amp; Resource Recovery</t>
  </si>
  <si>
    <t>Commentary throughout our 2023 Sustainability Report</t>
  </si>
  <si>
    <t>(1) Amount of waste incinerated, (2) percentage hazardous, (3) percentage used for energy recovery</t>
  </si>
  <si>
    <t>IF-WM-420a.1</t>
  </si>
  <si>
    <r>
      <t>(1)</t>
    </r>
    <r>
      <rPr>
        <sz val="11"/>
        <color theme="1"/>
        <rFont val="Calibri"/>
        <family val="2"/>
        <scheme val="minor"/>
      </rPr>
      <t>      7,165</t>
    </r>
  </si>
  <si>
    <t>1) 6,415</t>
  </si>
  <si>
    <t>(1) 7,162</t>
  </si>
  <si>
    <t>(1) 7,846</t>
  </si>
  <si>
    <t>Resource recovery &amp; recycling tab in ESG Databook</t>
  </si>
  <si>
    <r>
      <t>(2)</t>
    </r>
    <r>
      <rPr>
        <sz val="11"/>
        <color theme="1"/>
        <rFont val="Calibri"/>
        <family val="2"/>
        <scheme val="minor"/>
      </rPr>
      <t>      100%</t>
    </r>
  </si>
  <si>
    <t>(2) 100%</t>
  </si>
  <si>
    <r>
      <t>(3) 0%</t>
    </r>
    <r>
      <rPr>
        <sz val="11"/>
        <color theme="1"/>
        <rFont val="Calibri"/>
        <family val="2"/>
        <scheme val="minor"/>
      </rPr>
      <t> </t>
    </r>
  </si>
  <si>
    <t xml:space="preserve">This activity metric only includes medical waste. Oil burned by our Hydrocarbons division for the purpose of energy from waste is not considered incinerated. </t>
  </si>
  <si>
    <t>Percentage of customers receiving (1) recycling and (2) composting services, by customer type</t>
  </si>
  <si>
    <t>IF-WM-420a.2</t>
  </si>
  <si>
    <t>(1) 28% municipal, 22% commercial and industrial</t>
  </si>
  <si>
    <r>
      <t>(1)</t>
    </r>
    <r>
      <rPr>
        <sz val="11"/>
        <color theme="1"/>
        <rFont val="Calibri"/>
        <family val="2"/>
        <scheme val="minor"/>
      </rPr>
      <t>      26% municipal, 18% commercial and industrial</t>
    </r>
  </si>
  <si>
    <t>(1)      62% municipal, 36% commercial and industrial</t>
  </si>
  <si>
    <t>Customers tab in ESG Databook</t>
  </si>
  <si>
    <t>(2) 22% municipal, 1% commercial and industrial</t>
  </si>
  <si>
    <r>
      <t>(2)</t>
    </r>
    <r>
      <rPr>
        <sz val="11"/>
        <color theme="1"/>
        <rFont val="Calibri"/>
        <family val="2"/>
        <scheme val="minor"/>
      </rPr>
      <t>      16% municipal, 1% commercial and industrial</t>
    </r>
  </si>
  <si>
    <t>(2)      11% municipal, 3% commercial and industrial</t>
  </si>
  <si>
    <t>Amount of material (1) recycled, (2) composted, and (3) processed as waste-to-energy</t>
  </si>
  <si>
    <t xml:space="preserve">Metric tonnes (t), </t>
  </si>
  <si>
    <t>IF-WM-420a.3</t>
  </si>
  <si>
    <t>(1) 720,339 t</t>
  </si>
  <si>
    <r>
      <t>(1)</t>
    </r>
    <r>
      <rPr>
        <sz val="11"/>
        <color theme="1"/>
        <rFont val="Calibri"/>
        <family val="2"/>
        <scheme val="minor"/>
      </rPr>
      <t>      803,128 t</t>
    </r>
  </si>
  <si>
    <t>(1)    765,180</t>
  </si>
  <si>
    <r>
      <rPr>
        <sz val="11"/>
        <rFont val="Calibri"/>
        <family val="2"/>
        <scheme val="minor"/>
      </rPr>
      <t>Resource recovery snapshot</t>
    </r>
    <r>
      <rPr>
        <sz val="11"/>
        <color rgb="FF0085CA"/>
        <rFont val="Calibri"/>
        <family val="2"/>
        <scheme val="minor"/>
      </rPr>
      <t xml:space="preserve">
Resource recovery &amp; recycling tab of ESG Databook</t>
    </r>
  </si>
  <si>
    <t>(2) 146,732 t</t>
  </si>
  <si>
    <r>
      <t>(2)</t>
    </r>
    <r>
      <rPr>
        <sz val="11"/>
        <color theme="1"/>
        <rFont val="Calibri"/>
        <family val="2"/>
        <scheme val="minor"/>
      </rPr>
      <t>      170,293 t</t>
    </r>
  </si>
  <si>
    <t>(2)    288,946 t</t>
  </si>
  <si>
    <t>(3) 1,700,206 t</t>
  </si>
  <si>
    <r>
      <t>(3)</t>
    </r>
    <r>
      <rPr>
        <sz val="11"/>
        <color theme="1"/>
        <rFont val="Calibri"/>
        <family val="2"/>
        <scheme val="minor"/>
      </rPr>
      <t>      2,440,730 t </t>
    </r>
  </si>
  <si>
    <t>(3)    2,968,000 t</t>
  </si>
  <si>
    <t>Material recycled (1) incorporates all materials processed at Cleanaway owned facilities, including materials processed from the NSW Container Deposit Scheme, which is a joint TOMRA-Cleanaway venture</t>
  </si>
  <si>
    <t>Material recycled (1) incorporates materials processed at Cleanaway owned facilities and materials processed from the NSW, QLD, WA and SA Container Deposit Schemes, which includes joint venture facilities.</t>
  </si>
  <si>
    <t>Material recycled (1) incorporates materials processed at Cleanaway owned facilities and materials processed from the NSW, VIC, QLD, WA and SA Container Deposit Schemes, which includes joint venture facilities.</t>
  </si>
  <si>
    <t>Amount of electronic waste collected; percentage recovered through recycling</t>
  </si>
  <si>
    <t>IF-WM-420a.4</t>
  </si>
  <si>
    <t>1,120 t</t>
  </si>
  <si>
    <r>
      <t xml:space="preserve">Our electronic waste business was discontinued in FY20. 
Electronic waste is still collected through our solids business, curb side collections and transfer stations. This volume cannot be accurately reported due to data limitations. 
Electronic waste collected is recycled as per requirements of the </t>
    </r>
    <r>
      <rPr>
        <i/>
        <sz val="11"/>
        <color theme="1"/>
        <rFont val="Calibri"/>
        <family val="2"/>
        <scheme val="minor"/>
      </rPr>
      <t>National Television and Computer Recycling Scheme</t>
    </r>
    <r>
      <rPr>
        <sz val="11"/>
        <color theme="1"/>
        <rFont val="Calibri"/>
        <family val="2"/>
        <scheme val="minor"/>
      </rPr>
      <t xml:space="preserve">, established in 2011 by the Australian government. </t>
    </r>
  </si>
  <si>
    <t>100% recovered</t>
  </si>
  <si>
    <t>Our dedicated electronic waste business was discontinued in FY20. The FY21 Activity metric only includes electronic waste recycled through our transfer stations.</t>
  </si>
  <si>
    <t>2024 ESG Databook</t>
  </si>
  <si>
    <t>General Comments</t>
  </si>
  <si>
    <t>This ESG Databook has been published alongside the Cleanaway 2024 Sustainability Report</t>
  </si>
  <si>
    <t>GRI Index</t>
  </si>
  <si>
    <t>Glossary</t>
  </si>
  <si>
    <t>Use the links below to navigate the various sections of the ESG Databook</t>
  </si>
  <si>
    <t>1. Employees</t>
  </si>
  <si>
    <t>2. Community</t>
  </si>
  <si>
    <t>3. Greenhouse Gas Emissions</t>
  </si>
  <si>
    <t>4. Resource Recovery and Recycling</t>
  </si>
  <si>
    <t>5. Environment</t>
  </si>
  <si>
    <t>6. Customers</t>
  </si>
  <si>
    <t>7. Suppliers</t>
  </si>
  <si>
    <t>8. Economic Contribution</t>
  </si>
  <si>
    <t>9. Governance</t>
  </si>
  <si>
    <t>10. Stakeholder Engagement</t>
  </si>
  <si>
    <t>11. Basis of Preparation</t>
  </si>
  <si>
    <t>12. Materiality</t>
  </si>
  <si>
    <t>13. United Nations SDGs</t>
  </si>
  <si>
    <t>1.1 Total Recordable Injury Frequency Rate (TRIFR)</t>
  </si>
  <si>
    <t>2.1 Community and education sessions</t>
  </si>
  <si>
    <t xml:space="preserve">3.1 Gross Scope 1 and Scope 2 Greenhouse gas emissions  </t>
  </si>
  <si>
    <t xml:space="preserve">4.1 Resource recovery summary </t>
  </si>
  <si>
    <t>5.1 Regulatory compliance</t>
  </si>
  <si>
    <t>6.1 Number of customers by category</t>
  </si>
  <si>
    <t>7.1 Procurement spend</t>
  </si>
  <si>
    <t>8.1 Metrics</t>
  </si>
  <si>
    <t>9.1 Overview</t>
  </si>
  <si>
    <t xml:space="preserve">11.1 General reporting boundaries </t>
  </si>
  <si>
    <t xml:space="preserve">12.1 Summary Table </t>
  </si>
  <si>
    <t>Our alignment to SDGs</t>
  </si>
  <si>
    <t>1.2 Female participation by management and operational roles (%)</t>
  </si>
  <si>
    <t>2.2 Donations and sponsorships</t>
  </si>
  <si>
    <t>3.2 Adjusted Gross Scope 1 and Scope 2 Greenhouse gas emissions</t>
  </si>
  <si>
    <t>4.2 Break down of Container Deposit Scheme recycling</t>
  </si>
  <si>
    <t>5.2 Water consumption</t>
  </si>
  <si>
    <t>6.2 Customer services (%)</t>
  </si>
  <si>
    <t xml:space="preserve">7.2 Number of suppliers </t>
  </si>
  <si>
    <t>8.2 Tax transparency</t>
  </si>
  <si>
    <t>9.2 Board structure and composition</t>
  </si>
  <si>
    <t xml:space="preserve">11.2 Basis of preparation of certain performance indicators </t>
  </si>
  <si>
    <t>1.3 40:40 Gender balance target</t>
  </si>
  <si>
    <t>3.3 Net Scope 1 and Scope 2 Greenhouse gas emissions</t>
  </si>
  <si>
    <t>4.3 Break down of processed waste</t>
  </si>
  <si>
    <t xml:space="preserve">6.3 Customers by segment </t>
  </si>
  <si>
    <t xml:space="preserve">9.3 Code of Conduct </t>
  </si>
  <si>
    <t xml:space="preserve">11.3 Definitions of common terms </t>
  </si>
  <si>
    <t>1.4 Gender breakdown by occupational category</t>
  </si>
  <si>
    <t>3.4 Determination of FY24 Total Net Greenhouse gas emissions</t>
  </si>
  <si>
    <t xml:space="preserve">9.4 Risk and compliance </t>
  </si>
  <si>
    <t>1.5 Gender breakdown by employment type</t>
  </si>
  <si>
    <t>3.5 Landfill gas emissions</t>
  </si>
  <si>
    <t>9.5 Corporate governance documents</t>
  </si>
  <si>
    <t>1.6 Age breakdown (%)</t>
  </si>
  <si>
    <t>3.6 Emissions profile</t>
  </si>
  <si>
    <t>1.7 New employees and employee turnover</t>
  </si>
  <si>
    <t xml:space="preserve">3.7 Methane emissions reduction long term incentive performance </t>
  </si>
  <si>
    <t>1.8 Parental leave</t>
  </si>
  <si>
    <t>3.8 Emissions reduction targets</t>
  </si>
  <si>
    <t>1.9 Employees by employment type and region</t>
  </si>
  <si>
    <t>1.10 Average FTE compa-ratio by gender and salary grade</t>
  </si>
  <si>
    <t>1.11 Average hourly earnings by gender and employment contract ($)</t>
  </si>
  <si>
    <t>1.12 Measures of Employee Engagement</t>
  </si>
  <si>
    <t>1.13 Training and Development</t>
  </si>
  <si>
    <t>1.14 Industrial instruments</t>
  </si>
  <si>
    <t>GRI content index</t>
  </si>
  <si>
    <t xml:space="preserve">Statement of use
</t>
  </si>
  <si>
    <t>GRI 1 used</t>
  </si>
  <si>
    <t>GRI 1: Foundation 2021</t>
  </si>
  <si>
    <t>GRI Standard</t>
  </si>
  <si>
    <t>Disclosure</t>
  </si>
  <si>
    <t xml:space="preserve">GRI 2: General Disclosures 2021
</t>
  </si>
  <si>
    <t>2-1 Organisational details</t>
  </si>
  <si>
    <t xml:space="preserve">Cleanaway Waste Management - Head office
Level 4, 441 St Kilda Road
Melbourne VIC 3004 </t>
  </si>
  <si>
    <t>2-2 Entities included in the organization’s sustainability reporting</t>
  </si>
  <si>
    <t>Introduction</t>
  </si>
  <si>
    <t>2-3 Reporting period, frequency and contact point</t>
  </si>
  <si>
    <t xml:space="preserve">2- 5 External Assurance </t>
  </si>
  <si>
    <t>Assurance statement</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</si>
  <si>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</si>
  <si>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</si>
  <si>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</si>
  <si>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</si>
  <si>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</si>
  <si>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</si>
  <si>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</si>
  <si>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</si>
  <si>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</si>
  <si>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</si>
  <si>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</si>
  <si>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</si>
  <si>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</si>
  <si>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</si>
  <si>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</si>
  <si>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</si>
  <si>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</si>
  <si>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</si>
  <si>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</si>
  <si>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</si>
  <si>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</si>
  <si>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</si>
  <si>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</si>
  <si>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</si>
  <si>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</si>
  <si>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GRI 3: Material Topics 2021
</t>
  </si>
  <si>
    <t>3-1 Process to determine material topics</t>
  </si>
  <si>
    <t>3-2 List of material topics</t>
  </si>
  <si>
    <t>3-3 Management of material topics</t>
  </si>
  <si>
    <t>GRI 201: Economic Performance 2016</t>
  </si>
  <si>
    <t>201-1 Direct economic value generated and distributed</t>
  </si>
  <si>
    <t>201-2 Financial implications and other risks and opportunities due to climate change</t>
  </si>
  <si>
    <t>GRI 203: Indirect Economic Impacts 2016</t>
  </si>
  <si>
    <t>203-1 Infrastructure investments and services supported</t>
  </si>
  <si>
    <t xml:space="preserve">Community impact management 
Strategic infrastructure </t>
  </si>
  <si>
    <t>GRI 204: Procurement Practices 2016</t>
  </si>
  <si>
    <t>204-1 Proportion of spending on local suppliers</t>
  </si>
  <si>
    <t>Responsible supply chain
Modern Slavery Statement</t>
  </si>
  <si>
    <t>GRI 207: Tax 2019</t>
  </si>
  <si>
    <t>207-1 Approach to tax</t>
  </si>
  <si>
    <t>Economic contribution
Tax Transparency Report</t>
  </si>
  <si>
    <t>207-2 Tax governance, control, and risk management</t>
  </si>
  <si>
    <t>Tax Transparency
Tax Transparency Report</t>
  </si>
  <si>
    <t>207-3 Stakeholder engagement and management of concerns related to tax</t>
  </si>
  <si>
    <t>GRI 302: Energy 2016</t>
  </si>
  <si>
    <t>302-1 Energy consumption within the organization</t>
  </si>
  <si>
    <t>302-2 Energy consumption outside of the organization</t>
  </si>
  <si>
    <t>302-4 Reduction of energy consumption</t>
  </si>
  <si>
    <t>303-5 Water consumption</t>
  </si>
  <si>
    <t>Environment tab of ESG Databook</t>
  </si>
  <si>
    <t>GRI 305: Emissions 2016</t>
  </si>
  <si>
    <t>305-1 Direct (Scope 1) GHG emissions</t>
  </si>
  <si>
    <t>305-2 Energy indirect (Scope 2) GHG emissions</t>
  </si>
  <si>
    <t>305-5 Reduction of GHG emissions</t>
  </si>
  <si>
    <t>305-7 Nitrogen oxides (NOx), sulfur oxides (SOx), and other significant air emissions</t>
  </si>
  <si>
    <t>SASB Indicators tab in ESG Databook</t>
  </si>
  <si>
    <t>GRI 306: Waste 2020</t>
  </si>
  <si>
    <t>306-1 Waste generation and significant waste-related impacts</t>
  </si>
  <si>
    <t xml:space="preserve">Circular Economy 
Multiple locations throughout the report 
</t>
  </si>
  <si>
    <t>306-2 Management of significant waste-related impacts</t>
  </si>
  <si>
    <t xml:space="preserve">Environmental risk and compliance
Circular Economy 
Multiple locations throughout the report 
</t>
  </si>
  <si>
    <t>306-4 Waste diverted from disposal</t>
  </si>
  <si>
    <t>306-5 Waste directed to disposal</t>
  </si>
  <si>
    <t>GRI 308: Supplier Environmental Assessment 2016</t>
  </si>
  <si>
    <t>308-1 New suppliers that were screened using environmental criteria</t>
  </si>
  <si>
    <t>Responsible supply chain</t>
  </si>
  <si>
    <t>308-2 Negative environmental impacts in the supply chain and actions taken</t>
  </si>
  <si>
    <r>
      <t>Environmental risk and compliance
1.5</t>
    </r>
    <r>
      <rPr>
        <sz val="11"/>
        <rFont val="Calibri"/>
        <family val="2"/>
      </rPr>
      <t xml:space="preserve">° C ambition </t>
    </r>
  </si>
  <si>
    <t>GRI 401: Employment 2016</t>
  </si>
  <si>
    <t>401-1 New employee hires and employee turnover</t>
  </si>
  <si>
    <t>401-3 Parental leave</t>
  </si>
  <si>
    <t>GRI 403: Occupational Health and Safety 2018</t>
  </si>
  <si>
    <t>403-1 Occupational health and safety management system</t>
  </si>
  <si>
    <t>403-2 Hazard identification, risk assessment, and incident investigation</t>
  </si>
  <si>
    <t xml:space="preserve">Health and Safety
Environmental risk and compliance </t>
  </si>
  <si>
    <t>403-3 Occupational health services</t>
  </si>
  <si>
    <t xml:space="preserve">Health and Safety </t>
  </si>
  <si>
    <t>403-4 Worker participation, consultation, and communication on occupational health and safety</t>
  </si>
  <si>
    <t>403-5 Worker training on occupational health and safety</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</si>
  <si>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</si>
  <si>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</si>
  <si>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</si>
  <si>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</si>
  <si>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</si>
  <si>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404-2 Programs for upgrading employee skills and transition assistance programs</t>
  </si>
  <si>
    <t>Talent attraction and retention</t>
  </si>
  <si>
    <t>GRI 405: Diversity and Equal Opportunity 2016</t>
  </si>
  <si>
    <t>405-1 Diversity of governance bodies and employees</t>
  </si>
  <si>
    <t>405-2 Ratio of basic salary and remuneration of women to men</t>
  </si>
  <si>
    <t>Employees tab of ESG Databook</t>
  </si>
  <si>
    <t>GRI 408: Child Labor 2016</t>
  </si>
  <si>
    <t>408-1 Operations and suppliers at significant risk for incidents of child labor</t>
  </si>
  <si>
    <t>GRI 409: Forced or Compulsory Labor 2016</t>
  </si>
  <si>
    <t>409-1 Operations and suppliers at significant risk for incidents of forced or compulsory labor</t>
  </si>
  <si>
    <t>GRI 413: Local Communities 2016</t>
  </si>
  <si>
    <t>413-1 Operations with local community engagement, impact assessments, and development programs</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</si>
  <si>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</si>
  <si>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</si>
  <si>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</si>
  <si>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</si>
  <si>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415: Public Policy 2016</t>
  </si>
  <si>
    <t>415-1 Political contributions</t>
  </si>
  <si>
    <t>Cleanaway does not make political donations</t>
  </si>
  <si>
    <t>TCFD Index</t>
  </si>
  <si>
    <t>Pillar</t>
  </si>
  <si>
    <t>Ref</t>
  </si>
  <si>
    <t>TCFD Disclosure</t>
  </si>
  <si>
    <t>Disclosure element</t>
  </si>
  <si>
    <t>CWY Current State</t>
  </si>
  <si>
    <t>Status</t>
  </si>
  <si>
    <t>Link or page ref</t>
  </si>
  <si>
    <t>CWY Action</t>
  </si>
  <si>
    <t>Governance</t>
  </si>
  <si>
    <t>Processes and frequency by which the board or board committees are informed about climate-related issues</t>
  </si>
  <si>
    <t xml:space="preserve">Governance of sustainability and climate matters is overseen by the Board Sustainability Committee, with responsibility for management of climate-related issues and the implementation of the associated strategy delegated to our CEO. 
The Committee meets at least four times a year in accordance with an agreed schedule and has the ability to convene additional meetings as considered necessary to fulfill functions.
</t>
  </si>
  <si>
    <t>P46 SR</t>
  </si>
  <si>
    <t xml:space="preserve">
Consider including  a environment / sustainability-related standing agenda item for BoD.
Consider describing if electricity spend forecasts in annual budgets are linked to climate projections / include a default yoy increase to account for raising temps and AC spend.
Consider including direct references to climate-related risk in committee charters, e.g. : "The Committee’s charter explicitly requires climate-related risks to be (incorporated into its processes) and discussed at committee meetings when relevant matters arise. "
Consider committing to formally consider climate-related risks in future major capital expenditures, acquisitions, and divestitures</t>
  </si>
  <si>
    <t>How the board or board committees consider climate-related issues when overseeing major capital expenditures, acquisitions, and divestitures</t>
  </si>
  <si>
    <t>How the board or its committees consider climate-related issues when reviewing and guiding strategy</t>
  </si>
  <si>
    <t>How the board or its committees consider climate-related issues when setting the organization’s performance objectives and monitoring implementation and performance</t>
  </si>
  <si>
    <t xml:space="preserve">The Committee oversees the implementation across the organisation, including ensuring appropriate performance measures and targets are in place in
relation to Cleanaway’s sustainability initiatives. </t>
  </si>
  <si>
    <t>How the board or its committees consider climate-related issues when reviewing and guiding business plans</t>
  </si>
  <si>
    <t>Our Board Sustainability Committee assists the Board in its oversight of strategies, systems, policies, and practices in relation to four key areas: workplace health and safety, environment, sustainability (inclusive of climate and carbon), and quality.
The Committee oversees the implementation across the organisation, including ensuring appropriate performance measures and targets are in place in relation to Cleanaway’s sustainability initiatives. 
Reviewing the Company’s exposure to climate change risks and its carbon emissions profile and targets</t>
  </si>
  <si>
    <t>How the board or its committees consider climate-related issues when reviewing and guiding annual budgets</t>
  </si>
  <si>
    <t>Spend forecasting for utilities etc.</t>
  </si>
  <si>
    <t>The profile and capabilities of the board on climate-related issues</t>
  </si>
  <si>
    <t>Our Board comprises five male and three female independent non-executive directors, together with our CEO. We select our Board members based on the wide-ranging skills and perspectives that they can contribute to guiding our business strategy and activities.
In considering the selection, appointment and reelection of Directors, our process ensures that an appropriate balance of skills, experience, expertise and diversity is maintained. Cleanaway carefully considers the character, experience, education and skill set, as well as interests and associations, of eachpotential candidate for appointment to the Board and conducts appropriate checks to verify the suitability ofthe candidate prior to their appointment as a director.
For example, some of our current board members have worked with entities closely linked with climate related issues, such as the Australian Renewable Energy Agency and Hydro Tasmania. Others have worked in executive sustainability roles which have also required an understanding of climate-related issues. Such experience brings valuable, multi-layeredunderstanding of climate issues.</t>
  </si>
  <si>
    <t>Management's role in assessing and managing climate-related risks and opportunities</t>
  </si>
  <si>
    <t>Description of management’s role in assessing and managing climate-related issues</t>
  </si>
  <si>
    <t>Cleanaway has established a cross functional sustainability committee at the management level that incorporates climate change, supported by a cross functional working group, that drives actions across the organisation
on priority sustainability and climate change areas. This is because climate change is not just an environmental issue; it is also an economic and social issue.</t>
  </si>
  <si>
    <t xml:space="preserve">Consider including specific reference to climate-related risks in relevant Position Descriptions/KPOs
Cleanaway should clarify the internal structure for
accountability on climate related issues. Cleanaway may
consider developing an organisational flowchart to clearly
outline who, at the management level, has the responsibility for
managing climate related risks and opportunities. Details such
as the processes by which management is informed about
climate related issues and how they are monitored should be
built into the operating cadence, including reporting to the
Board. Please refer to AGL (Appendix C, page 33).
Flowchart in SR?
Opportiunities for upskilling/training?
</t>
  </si>
  <si>
    <t>Description of management-level positions or committees with responsibility for assessing and managing climate-related issues, including whether they report to the board or a board committee</t>
  </si>
  <si>
    <t xml:space="preserve">The Head of Sustainability and Head of Carbon both report to the Executive General Manager, Strategy, Sustainability, Mergers and Acquisitions (who reports to the CEO) to ensure strategy, sustainability and climate-related matters are linked. </t>
  </si>
  <si>
    <t>The organizational structure(s) for assessing and/or managing climate-related issues</t>
  </si>
  <si>
    <t xml:space="preserve">Climate change has been identified as an emerging risk in the application of the enterprise-wide risk management framework. A watching brief is being maintained over this risk, assessing material developments as they occur, and refining our understanding of how physical and transitional risks or opportunities may affect the business. </t>
  </si>
  <si>
    <t>Processes by which management is informed about or monitors climate-related issues (through specific positions or management committees)</t>
  </si>
  <si>
    <t>TCFD working group
Branch Managers</t>
  </si>
  <si>
    <t>Strategy</t>
  </si>
  <si>
    <t>Describe the climate-related risks and opportunities the organization has identified over the short, medium, and long term</t>
  </si>
  <si>
    <t>How the organization defines short-, medium-, and long-term timeframes</t>
  </si>
  <si>
    <t>Cleanaway has identified a preliminary list of five climate related risks
and opportunities along the value chain. These have been identified
under short (0-3 years), medium (3-10 years) and long (10-100 years)
term horizons.</t>
  </si>
  <si>
    <t xml:space="preserve">Cleanaway should perform a more comprehensive climate risk
and opportunity assessment which includes the relative
prioritisation of the financial consequence and likelihood of
identified climate risks and opportunities. 
Cleanaway should consider performing deep dives on understanding the impacts of the key risks and opportunities. 
</t>
  </si>
  <si>
    <t>The material climate-related risks and opportunities the organization has identified and the associated timeframes (short, medium, or long term)</t>
  </si>
  <si>
    <t>EY Report</t>
  </si>
  <si>
    <t>The material climate-related risks and opportunities the organization has identified for each sector and geography, as appropriate</t>
  </si>
  <si>
    <t>top 5 by BU (EY Report)</t>
  </si>
  <si>
    <t>The process(es) used to determine which climate-related risks and opportunities could have a material financial impact on the organization</t>
  </si>
  <si>
    <t>Cleanaway has not finalised a process for determining which climate
risks and opportunities could have the most material financial impact.</t>
  </si>
  <si>
    <t>Describe the impact of climate-related risks and opportunities on the organization’s businesses, strategy, and financial planning.</t>
  </si>
  <si>
    <t>How material climate-related issues have affected the organization's business and strategy</t>
  </si>
  <si>
    <t>Cleanaway has not finalised a process for determining which climate
risks and opportunities could have impacted business strategy, however the impact of a move to a circular economy was considered as a transitional opportunity, leading to the update of the Footprint 2025 Strategy to include an extension of Cleanaway’s value chain to move further downstream into reprocessing materials.
The impacts of climate change on Cleanaway’s short and long term
strategies is considered at a high level within the 2019 CDP response.</t>
  </si>
  <si>
    <t>Cleanaway could consider disclosure of quantitative financial
impacts for key climate risks as can be seen in Suez 2019 CDP
response (Appendix C, page 37). This will be reflected in EY’s
TCFD roadmap for next steps.
Beyond this, Cleanaway could consider incorporating climate
related risks into financial statements where material and
relevant by FY22. This is in line with the Australian Accounting
Standard Board (AASB) on climate related disclosures in
financial statements, which recommends that reference be
made to the potentially material impact of climate change
resulting in a change to estimated revenue, capital, and asset
values and that climate risk may be relevant in determining key
assumptions that underlie impairment calculations. Aurizon,
AGL and Qantas are already disclosing this in notes of their
financial statement (Appendix C, pages 40 41).</t>
  </si>
  <si>
    <t>How material climate-related issues have affected the organization's financial planning</t>
  </si>
  <si>
    <t>Cleanaway has not finalised a process for determining which climate
risks and opportunities could have the most material financial impact, however through interview discussions it was noted that some climate related impacts have been considered at the operational levels in financial planning and strategy setting. For example, the Hydrocarbons operating segment has considered the impact of transitional risks (such as closure of coal fired power plants) on its fuel oils revenue stream. However, this is not formalised nor consistently applied across operating segments.</t>
  </si>
  <si>
    <t>The climate-related scenarios used to inform the organization’s strategy or financial planning if such scenarios are used</t>
  </si>
  <si>
    <t>Interview discussions highlighted that some scenario planning is
conducted within Cleanaway for business impact analysis, with a focus
on infrastructure development. However, this is not consistently undertaken
in relation to climate change.</t>
  </si>
  <si>
    <t xml:space="preserve">Cleanaway could consider developing modelling using the
scenarios as a way of conducting deep dives into the key
physical and transitional risks and opportunities.
</t>
  </si>
  <si>
    <t>Describe the resilience of the organization’s strategy, taking into consideration different climate-related scenarios, including a 2°C or lower scenario.</t>
  </si>
  <si>
    <t>Description of the resiliency of the organization's strategy to climate-related issues, including an indication of the direction or ranges of potential financial implications, under different climate-related scenarios, including a 2°C or lower scenario</t>
  </si>
  <si>
    <t xml:space="preserve">In FY20, we undertook our first assessment of climate risk and opportunities. The assessment drew on two scenarios from the Intergovernmental Panel on Climate Change Fifth Assessment Report, with a time horizon of 2030:
- A low-emissions scenario of 2°C (RCP 2.6) was selected to stress test transition impacts arising from policy, regulatory and economic changes in the business environment from the transition to a lower carbon economy.
- A high-emissions scenario of 4.3°C (RCP 8.5) was selected to stress test physical impacts, such as those from increased temperatures, flooding, variation in rainfall, and extreme weather events. </t>
  </si>
  <si>
    <t>We recommend that Cleanaway continues to test its business
resilience through scenario analysis each time a significant
acquisition or development is planned. Cleanaway should
continue to consider climate change in strategic business
decisions (such as when a significant acquisition or
development is planned).</t>
  </si>
  <si>
    <t>How resilient the organization's strategy is to climate-related issues, taking into consideration scenarios consistent with increased physical climate-related risks (if applicable)</t>
  </si>
  <si>
    <t>How the organization's strategy might be affected by or changed to address potential climate-related issues</t>
  </si>
  <si>
    <t>The organization's sensitivity to carbon pricing, if applicable</t>
  </si>
  <si>
    <t>Risk</t>
  </si>
  <si>
    <t>Describe the organization’s processes for identifying and assessing climate-related risks.</t>
  </si>
  <si>
    <t>The organization’s processes for identifying and assessing climate-related risks</t>
  </si>
  <si>
    <t>Climate change has been identified as an emerging risk in the application of the enterprise-wide risk management framework. A watching brief is being maintained over this risk, assessing material developments as they occur, and refining our understanding of how physical and transitional risks or opportunities may affect the business.</t>
  </si>
  <si>
    <t>We suggest Cleanaway to disclose a detailed description of the
risk management processes with reference to climate related
risks. This should include a description of the accountabilities
and responsibilities at operating segment level, management
level and Board level, as well as the monitoring and internal
reporting processes.</t>
  </si>
  <si>
    <t>The organization’s processes for prioritizing climate-related risks, including how materiality determinations are made</t>
  </si>
  <si>
    <t>Description of whether the organization considers existing and emerging regulatory requirements related to climate change (e.g., limits on emissions) as part of its risk assessment processes</t>
  </si>
  <si>
    <t>Processes for assessing the potential size and scope of identified climate-related risks</t>
  </si>
  <si>
    <t>Definitions of risk terminology used or references to existing risk classification frameworks used</t>
  </si>
  <si>
    <t>Describe the organization’s processes for managing climate-related risk</t>
  </si>
  <si>
    <t>The organization’s processes for managing climate-related risks, including how it makes decisions to mitigate, transfer, accept, or control those risks</t>
  </si>
  <si>
    <t>Cleanaway undertakes a review of these at an annual 'Risk Workshop' in which the Cleanaway leadership team participates. The high level risks and opportunities identified are then communicated down to operations and are also reflected in annual operating and CAPEX budgets (CDP)</t>
  </si>
  <si>
    <t>Building on the recommendation above Cleanaway should
elaborate on how each of the identified climate risks and
opportunities are being managed.
TCFD guidance (2017):  In describing their processes for managing climate-related risks, organizations should address the risks across the risk categories identified by the TCFD in Tables 1 and 2 (pp. 10-11), as appropriate.</t>
  </si>
  <si>
    <t>Describe how processes for identifying, assessing, and managing climate-related risks are integrated into the organization’s overall risk management.</t>
  </si>
  <si>
    <t>How the organization’s processes for identifying, assessing, and managing climate-related risks are integrated into the organization’s overall risk management</t>
  </si>
  <si>
    <t>Our Board Audit and Risk Committee is responsible for the risk management framework; in particular ensuring that sustainability and climate-related risks are assessed and managed under our enterprise-wide risk management framework</t>
  </si>
  <si>
    <t xml:space="preserve">Cleanaway should document the climate related risks and
opportunities in the corporate risk register. This would help to
ensure the identified risks and opportunities will be followed up
on and addressed.
Cleanaway could report the status of maturity of the
integration of climate risks identification, assessment and
management into the overall ERM framework.
</t>
  </si>
  <si>
    <t>Metrics &amp; Targets</t>
  </si>
  <si>
    <t>Disclose the metrics used by the organization to assess climate-related risks and opportunities in line with its strategy and risk management process.</t>
  </si>
  <si>
    <t>The key metrics used to measure and manage climate-related risks and opportunities for the most recent period and historical periods</t>
  </si>
  <si>
    <t>ESG Databook</t>
  </si>
  <si>
    <t>Where relevant, organizations should provide their internal carbon prices as well as climate-related opportunity metrics such as revenue from products and services designed for a lower-carbon economy.</t>
  </si>
  <si>
    <t>Metrics on climate-related risks associated with water, energy, land use, and waste management where relevant and applicable</t>
  </si>
  <si>
    <t>Whether and how related performance metrics are incorporated into remuneration policies, in cases where climate-related issues are material</t>
  </si>
  <si>
    <t>Internal carbon prices used</t>
  </si>
  <si>
    <t>No internal carbon price is currently in place</t>
  </si>
  <si>
    <t>A description of the methodologies used to calculate or estimate climate-related metrics, where not apparent</t>
  </si>
  <si>
    <t>Climate-related opportunity metrics such as revenue from products and services designed for a lower-carbon economy</t>
  </si>
  <si>
    <t>Disclose Scope 1, Scope 2, and, if appropriate, Scope 3 greenhouse gas
(GHG) emissions, and the related risks</t>
  </si>
  <si>
    <t>Scope 1 GHG emissions for the most recent period and historical periods (e.g., three years)</t>
  </si>
  <si>
    <t>Refer ESG Databook</t>
  </si>
  <si>
    <t>Scope 2 GHG emissions for the most recent period and historical periods (e.g., three years)</t>
  </si>
  <si>
    <t>Scope 3 GHG emissions for the most recent period and historical periods (e.g., three years)</t>
  </si>
  <si>
    <t>CWY are not yet disclosing scope 3</t>
  </si>
  <si>
    <t>A description of the methodologies used to calculate or estimate the metrics if different from the GHG protocol</t>
  </si>
  <si>
    <t>Accepted industry-specific efficiency ratios if used by the organization</t>
  </si>
  <si>
    <t>Describe the targets used by the organization to manage climate-related risks and opportunities and performance against targets</t>
  </si>
  <si>
    <t>Climate-related targets related to GHG emissions</t>
  </si>
  <si>
    <t>Disclosed in FY22 SR - carbon and methane targets</t>
  </si>
  <si>
    <t xml:space="preserve">Cleanaway could explicitly articulate how the current targets
are used to address or monitor climate related risks.
Cleanaway to ensure that targets are established
which are aligned with its climate change strategy and
ambitions, and are linked to its key climate risks and
opportunities. These can be filtered down to targets on an
asset by asset basis for operational purposes.
Cleanaway should obtain assurance over scope 1 &amp; 2 emissions
</t>
  </si>
  <si>
    <t>The timeframes over which the organization's climate-related targets apply</t>
  </si>
  <si>
    <t>Net Zero by 2050 with 2030 intermin tagets</t>
  </si>
  <si>
    <t>Key performance indicators used to assess progress against climate-related targets</t>
  </si>
  <si>
    <t>Identification of the climate-related targets as absolute or intensity based</t>
  </si>
  <si>
    <t>Tagets are absolute</t>
  </si>
  <si>
    <t>A description of the methodologies used to calculate or estimate the climate-related targets</t>
  </si>
  <si>
    <t>Refer ESG databook</t>
  </si>
  <si>
    <t>A description of the efficiency or financial goals, financial loss tolerances, avoided GHG emissions through the entire product lifecycle, net revenue goals for products and services designed for a lower-carbon economy, or other goals with which the organization has aligned its targets</t>
  </si>
  <si>
    <t>Climate-related targets related to water usage, energy usage, etc.</t>
  </si>
  <si>
    <t>The base year from which progress is measured</t>
  </si>
  <si>
    <t>FY22 - refer ESG Databook</t>
  </si>
  <si>
    <t>A description of the anticipated regulatory requirements or market constraints with which the organization has aligned its climate-related targets</t>
  </si>
  <si>
    <t>1.1 Total Recordable Injury Frequency Rate (TRIFR)*</t>
  </si>
  <si>
    <t>FY20</t>
  </si>
  <si>
    <t>FY21</t>
  </si>
  <si>
    <t>FY22</t>
  </si>
  <si>
    <t>FY23</t>
  </si>
  <si>
    <t>FY24</t>
  </si>
  <si>
    <t>Target</t>
  </si>
  <si>
    <t>Performance</t>
  </si>
  <si>
    <t>TRIFR</t>
  </si>
  <si>
    <t>* Total Recordable Injury Frequency Rate is measured per million hours worked.</t>
  </si>
  <si>
    <t>* Includes both employee incidents and hours worked, and contractor incidents and hours provided to Cleanaway.</t>
  </si>
  <si>
    <t>1.2 Female participation by management and operational roles (%)*</t>
  </si>
  <si>
    <t>Employment type</t>
  </si>
  <si>
    <r>
      <t xml:space="preserve">FY21 </t>
    </r>
    <r>
      <rPr>
        <sz val="8"/>
        <color theme="1"/>
        <rFont val="Calibri"/>
        <family val="2"/>
        <scheme val="minor"/>
      </rPr>
      <t> </t>
    </r>
  </si>
  <si>
    <t xml:space="preserve">FY23 </t>
  </si>
  <si>
    <t xml:space="preserve">FY24 </t>
  </si>
  <si>
    <t>Management</t>
  </si>
  <si>
    <t>Operational</t>
  </si>
  <si>
    <t>Overall participation</t>
  </si>
  <si>
    <t>* Female representation figures represent the number of active employees as at 30 June 2024. Excludes Labour Hire, Directors, owner drivers, contractors and consultants. Determined based on headcount. Management for the purposes of this reporting measure is defined as salary grade of 6 and above, regardless of direct reports. Operational roles are classified as blue-collar waged roles.</t>
  </si>
  <si>
    <t xml:space="preserve">Our FY22 Sustainability Report closed out performance against the three existing female participation targets. Internal targets against these three worker groups will be retained to drive insight and increased female participation. </t>
  </si>
  <si>
    <t>Supports GRI Standard 2-7</t>
  </si>
  <si>
    <t>1.3 40:40 Vision Gender balance target (%)*</t>
  </si>
  <si>
    <t>Female participation</t>
  </si>
  <si>
    <t>Cleanaway Target</t>
  </si>
  <si>
    <t>FY22 Participation</t>
  </si>
  <si>
    <t>FY23 Participation</t>
  </si>
  <si>
    <t>FY24 Participation</t>
  </si>
  <si>
    <t>40% by 2027</t>
  </si>
  <si>
    <t>40% by 2030</t>
  </si>
  <si>
    <t>1.4 Gender breakdown by occupational category*</t>
  </si>
  <si>
    <t>Female</t>
  </si>
  <si>
    <t>Male</t>
  </si>
  <si>
    <t>Other</t>
  </si>
  <si>
    <t>Total</t>
  </si>
  <si>
    <t>% Female</t>
  </si>
  <si>
    <t>Occupational category</t>
  </si>
  <si>
    <t>Executive and Senior Management</t>
  </si>
  <si>
    <t>-</t>
  </si>
  <si>
    <t>Functional Support</t>
  </si>
  <si>
    <t>Finance and Administration</t>
  </si>
  <si>
    <t>Sales and Marketing</t>
  </si>
  <si>
    <t>Customer Support</t>
  </si>
  <si>
    <t>Business Support</t>
  </si>
  <si>
    <t>Information Technology</t>
  </si>
  <si>
    <t>Scientific/Technical</t>
  </si>
  <si>
    <t>Operations</t>
  </si>
  <si>
    <t>Acquisitions</t>
  </si>
  <si>
    <t>* Based on number of active employees at 30 June 2024. Excludes labour hire, directors, owner drivers, contractors and consultants. Determined based on headcount.</t>
  </si>
  <si>
    <t>1.5 Gender breakdown by employment type*</t>
  </si>
  <si>
    <t>Permanent full time</t>
  </si>
  <si>
    <t>Part-time</t>
  </si>
  <si>
    <t>Casual</t>
  </si>
  <si>
    <t>Fixed term</t>
  </si>
  <si>
    <t>1.6 Age breakdown (%)*</t>
  </si>
  <si>
    <t>Age category</t>
  </si>
  <si>
    <t>24 and under</t>
  </si>
  <si>
    <t>25-34 years</t>
  </si>
  <si>
    <t>35-44 years</t>
  </si>
  <si>
    <t>45-54 years</t>
  </si>
  <si>
    <t>55-64 years</t>
  </si>
  <si>
    <t>65 and greater</t>
  </si>
  <si>
    <t>* Based on number of active employees at 30 June 2023. Excludes labour hire, directors, owner drivers, contractors and consultants. Determined based on percentage of total headcount.</t>
  </si>
  <si>
    <t>New hires*</t>
  </si>
  <si>
    <t>Turnover**</t>
  </si>
  <si>
    <t>Gender</t>
  </si>
  <si>
    <t xml:space="preserve">* New Hires: Based on number of active and separated employees who were hired between 01/07/2023 to 01/07/2024 and includes acquisitions and directors. Excludes Labour Hire, contractors and consultants. Determined based on headcount. </t>
  </si>
  <si>
    <t xml:space="preserve">** Turnover: Based on the number of separated employees who left the business between 01/07/2023 to 30/06/2024. Excludes Labour Hire, contractors and consultants. Determined based on headcount. </t>
  </si>
  <si>
    <t>Supports GRI Standard 401-1</t>
  </si>
  <si>
    <t>1.8 Parental leave*</t>
  </si>
  <si>
    <t>Leave status</t>
  </si>
  <si>
    <t>Employees who took parental leave</t>
  </si>
  <si>
    <t>Employees who returned from parental leave</t>
  </si>
  <si>
    <t>* Includes Cleanaway paid employees only, excludes labour hire, directors, owner drivers, contractors and consultants.</t>
  </si>
  <si>
    <t>Addresses GRI Standard 401-3</t>
  </si>
  <si>
    <t>1.9 Employees by employment type and region*</t>
  </si>
  <si>
    <t xml:space="preserve">Casual </t>
  </si>
  <si>
    <t>Labour hire</t>
  </si>
  <si>
    <t>Region</t>
  </si>
  <si>
    <t>ACT</t>
  </si>
  <si>
    <t>NSW</t>
  </si>
  <si>
    <t>NT</t>
  </si>
  <si>
    <t>QLD</t>
  </si>
  <si>
    <t>SA</t>
  </si>
  <si>
    <t>TAS</t>
  </si>
  <si>
    <t>VIC</t>
  </si>
  <si>
    <t>WA</t>
  </si>
  <si>
    <t>* Based on number of active employees at 30 June 2024. Excludes directors, owner drivers, contractors and consultants. Determined based on headcount.</t>
  </si>
  <si>
    <t>1.10 Average FTE compa-ratio by gender and salary grade*</t>
  </si>
  <si>
    <t xml:space="preserve">% of female-to-male average FTE compa-ratio (female/male) </t>
  </si>
  <si>
    <t>Salary grade</t>
  </si>
  <si>
    <t>Level A</t>
  </si>
  <si>
    <t>Level B</t>
  </si>
  <si>
    <t>Level C</t>
  </si>
  <si>
    <t>Level 8</t>
  </si>
  <si>
    <t>Level 7</t>
  </si>
  <si>
    <t>Level 6</t>
  </si>
  <si>
    <t>Level 5</t>
  </si>
  <si>
    <t>Level 4</t>
  </si>
  <si>
    <t>Level 3</t>
  </si>
  <si>
    <t>Level 2</t>
  </si>
  <si>
    <t>Level 1</t>
  </si>
  <si>
    <t xml:space="preserve">* Based on number of active employees at 30 June 2024. Excludes hourly paid employees, acquisitions employees whose roles have not been evaluated into salary grades, labour hire, directors, owner drivers, contractors and consultants. Compa Ratio determined based on TFR compared to midpoint in salary grade. </t>
  </si>
  <si>
    <t>* Addresses GRI Standard 405-2</t>
  </si>
  <si>
    <t>1.11 Average hourly earnings by gender and employment contract ($)*</t>
  </si>
  <si>
    <t>% of female-to-male average hourly earnings</t>
  </si>
  <si>
    <t>Permanent</t>
  </si>
  <si>
    <t>1.12 Measures of Employee Engagement*</t>
  </si>
  <si>
    <t>% of favourable employee responses</t>
  </si>
  <si>
    <t>Engagement Metric</t>
  </si>
  <si>
    <t>Overall engagement score</t>
  </si>
  <si>
    <t>**</t>
  </si>
  <si>
    <t>What employees SAY about Cleanaway</t>
  </si>
  <si>
    <t>Employees' level of commitment to STAY at Cleanaway</t>
  </si>
  <si>
    <t>Employees' motivation to STRIVE for Cleanaway</t>
  </si>
  <si>
    <t>Inclusion rating</t>
  </si>
  <si>
    <t>* The Inclusion rating is a new metric for FY22. It reflects favourable responses to the three inclusion statements; 1. I feel as if I belong at Cleanaway, 2. I can be myself at work at Cleanaway; and 3. At Cleanaway, everyone can succeed to their full potential at Cleanaway, no matter who they are.</t>
  </si>
  <si>
    <t>** In FY23 our annual employee engagement survey was paused due to a structural review being undertaken.</t>
  </si>
  <si>
    <t>1.13 Training and Development*</t>
  </si>
  <si>
    <t>Training packages and competency assessments delivered</t>
  </si>
  <si>
    <t>55,000 +</t>
  </si>
  <si>
    <t>52,800 +</t>
  </si>
  <si>
    <t>78,118 +</t>
  </si>
  <si>
    <t>100,715 +</t>
  </si>
  <si>
    <t>* Includes all training from high risk work and heavy vehicle operation to our operating foundations and principles.</t>
  </si>
  <si>
    <t>1.14 Industrial instruments*</t>
  </si>
  <si>
    <t>Industrial instrument</t>
  </si>
  <si>
    <t># Employees</t>
  </si>
  <si>
    <t>% Employees</t>
  </si>
  <si>
    <t>Enterprise agreement</t>
  </si>
  <si>
    <t>Individual contract</t>
  </si>
  <si>
    <t>Modern award</t>
  </si>
  <si>
    <t>Memorandum of understanding</t>
  </si>
  <si>
    <t>Supports GRI Standard 2-30 and SASB IF-WM-310a.1.</t>
  </si>
  <si>
    <t>2.1 Community and education sessions*</t>
  </si>
  <si>
    <t>Number of community and education sessions held nationally</t>
  </si>
  <si>
    <t>Number of people engaged nationally</t>
  </si>
  <si>
    <t>23,000 +</t>
  </si>
  <si>
    <t>29,000 +</t>
  </si>
  <si>
    <t>32,000 +</t>
  </si>
  <si>
    <t>30,000 +</t>
  </si>
  <si>
    <t>32,500+</t>
  </si>
  <si>
    <t xml:space="preserve">* A session is defined as a workshop or any similar type of gathering regardless of the duration. Sessions include engagement at schools, communities or businesses.
</t>
  </si>
  <si>
    <t>Total donations and sponsorships ($)</t>
  </si>
  <si>
    <t>530,000 +</t>
  </si>
  <si>
    <t>493,000 +</t>
  </si>
  <si>
    <t>376,000 +</t>
  </si>
  <si>
    <t>390,800 +</t>
  </si>
  <si>
    <t>3.1 Gross Scope 1 and Scope 2 Greenhouse gas emissions*</t>
  </si>
  <si>
    <t>Greenhouse gas Scope</t>
  </si>
  <si>
    <r>
      <t>Scope 1 emissions (ktCO</t>
    </r>
    <r>
      <rPr>
        <i/>
        <vertAlign val="subscript"/>
        <sz val="11"/>
        <color theme="1"/>
        <rFont val="Calibri"/>
        <family val="2"/>
        <scheme val="minor"/>
      </rPr>
      <t>2</t>
    </r>
    <r>
      <rPr>
        <i/>
        <sz val="11"/>
        <color theme="1"/>
        <rFont val="Calibri"/>
        <family val="2"/>
        <scheme val="minor"/>
      </rPr>
      <t>-e)</t>
    </r>
  </si>
  <si>
    <r>
      <t>Scope 2 emissions (ktCO</t>
    </r>
    <r>
      <rPr>
        <i/>
        <vertAlign val="subscript"/>
        <sz val="11"/>
        <color theme="1"/>
        <rFont val="Calibri"/>
        <family val="2"/>
        <scheme val="minor"/>
      </rPr>
      <t>2</t>
    </r>
    <r>
      <rPr>
        <i/>
        <sz val="11"/>
        <color theme="1"/>
        <rFont val="Calibri"/>
        <family val="2"/>
        <scheme val="minor"/>
      </rPr>
      <t>-e)</t>
    </r>
  </si>
  <si>
    <t>Total Gross GHG emissions (ktCO2-e)</t>
  </si>
  <si>
    <r>
      <t xml:space="preserve">* Calculated using methods set out in the </t>
    </r>
    <r>
      <rPr>
        <i/>
        <sz val="10"/>
        <color theme="1"/>
        <rFont val="Calibri"/>
        <family val="2"/>
        <scheme val="minor"/>
      </rPr>
      <t>National Greenhouse and Energy Reporting (Measurement) Determination 2008.</t>
    </r>
  </si>
  <si>
    <t>3.2 Adjusted Gross Scope 1 and Scope 2 Greenhouse gas emissions*</t>
  </si>
  <si>
    <r>
      <t>FY22</t>
    </r>
    <r>
      <rPr>
        <b/>
        <i/>
        <vertAlign val="superscript"/>
        <sz val="11"/>
        <rFont val="Calibri"/>
        <family val="2"/>
        <scheme val="minor"/>
      </rPr>
      <t>(1)</t>
    </r>
  </si>
  <si>
    <r>
      <t xml:space="preserve">* Calculated using methods set out in the </t>
    </r>
    <r>
      <rPr>
        <i/>
        <sz val="10"/>
        <color theme="1"/>
        <rFont val="Calibri"/>
        <family val="2"/>
        <scheme val="minor"/>
      </rPr>
      <t xml:space="preserve">National Greenhouse and Energy Reporting (Measurement) Determination 2008 </t>
    </r>
    <r>
      <rPr>
        <sz val="10"/>
        <color theme="1"/>
        <rFont val="Calibri"/>
        <family val="2"/>
        <scheme val="minor"/>
      </rPr>
      <t>and adjusted to reflect the full-year ownership of assets acquired during the reporting period.</t>
    </r>
  </si>
  <si>
    <t xml:space="preserve">1) Adjusted to reflect emissions from the equivalent of full-year ownership of a portfolio of strategic post‐collection assets in Sydney that were acquired from Suez Groupe S.A.S on 18 December 2021.  
</t>
  </si>
  <si>
    <t>2) Adjusted to reflect emissions from the equivalent of full-year ownership of Global Renewables Holdings Pty Ltd that was acquired on 31 August 2022.</t>
  </si>
  <si>
    <t>3.3 Net Scope 1 and Scope 2 Greenhouse gas emissions*</t>
  </si>
  <si>
    <r>
      <t>Total Net GHG emissions (kt CO</t>
    </r>
    <r>
      <rPr>
        <i/>
        <vertAlign val="subscript"/>
        <sz val="11"/>
        <color theme="1"/>
        <rFont val="Calibri"/>
        <family val="2"/>
        <scheme val="minor"/>
      </rPr>
      <t>2</t>
    </r>
    <r>
      <rPr>
        <i/>
        <sz val="11"/>
        <color theme="1"/>
        <rFont val="Calibri"/>
        <family val="2"/>
        <scheme val="minor"/>
      </rPr>
      <t>-e)</t>
    </r>
  </si>
  <si>
    <t>* Total Gross Scope 1 and 2 greenhouse gas emissions adjusted for the add back and surrender of ACCU's, and the surrender of third-party carbon offsets.</t>
  </si>
  <si>
    <t>** Contingent on the surrender of high quality third-party carbon offsets as set out in Table 3.4 below.</t>
  </si>
  <si>
    <t>3.4 Determination of FY23 Total Net Greenhouse gas emissions</t>
  </si>
  <si>
    <r>
      <t>Total Gross Scope 1 and 2 greenhouse gas emissions (ktCO</t>
    </r>
    <r>
      <rPr>
        <vertAlign val="subscript"/>
        <sz val="11"/>
        <color theme="1"/>
        <rFont val="Calibri"/>
        <family val="2"/>
        <scheme val="minor"/>
      </rPr>
      <t>2</t>
    </r>
    <r>
      <rPr>
        <sz val="11"/>
        <color theme="1"/>
        <rFont val="Calibri"/>
        <family val="2"/>
        <scheme val="minor"/>
      </rPr>
      <t>-e)</t>
    </r>
  </si>
  <si>
    <r>
      <t>Australian Carbon Credit Units issued (kt CO</t>
    </r>
    <r>
      <rPr>
        <vertAlign val="subscript"/>
        <sz val="11"/>
        <color theme="1"/>
        <rFont val="Calibri"/>
        <family val="2"/>
        <scheme val="minor"/>
      </rPr>
      <t>2</t>
    </r>
    <r>
      <rPr>
        <sz val="11"/>
        <color theme="1"/>
        <rFont val="Calibri"/>
        <family val="2"/>
        <scheme val="minor"/>
      </rPr>
      <t>-e)</t>
    </r>
  </si>
  <si>
    <t>Australian Carbon Credit Units issued in the financial year from abatement projects registered with the Australian Government*</t>
  </si>
  <si>
    <r>
      <t>Australian Carbon Credit Units surrendered (kt CO</t>
    </r>
    <r>
      <rPr>
        <vertAlign val="subscript"/>
        <sz val="11"/>
        <rFont val="Calibri"/>
        <family val="2"/>
        <scheme val="minor"/>
      </rPr>
      <t>2</t>
    </r>
    <r>
      <rPr>
        <sz val="11"/>
        <rFont val="Calibri"/>
        <family val="2"/>
        <scheme val="minor"/>
      </rPr>
      <t>-e)</t>
    </r>
  </si>
  <si>
    <t xml:space="preserve">Australian Carbon Credit Units deemed surrendered through sale to the Australian Government under a Carbon Abatement Contract or self surrender </t>
  </si>
  <si>
    <r>
      <t>Third-party carbon offsets surrendered (kt CO</t>
    </r>
    <r>
      <rPr>
        <vertAlign val="subscript"/>
        <sz val="11"/>
        <rFont val="Calibri"/>
        <family val="2"/>
        <scheme val="minor"/>
      </rPr>
      <t>2</t>
    </r>
    <r>
      <rPr>
        <sz val="11"/>
        <rFont val="Calibri"/>
        <family val="2"/>
        <scheme val="minor"/>
      </rPr>
      <t>-e)</t>
    </r>
  </si>
  <si>
    <t>Surrender of high quality third-party carbon offsets**</t>
  </si>
  <si>
    <r>
      <rPr>
        <sz val="11"/>
        <rFont val="Calibri"/>
        <family val="2"/>
        <scheme val="minor"/>
      </rPr>
      <t>Total Net</t>
    </r>
    <r>
      <rPr>
        <i/>
        <sz val="11"/>
        <rFont val="Calibri"/>
        <family val="2"/>
        <scheme val="minor"/>
      </rPr>
      <t xml:space="preserve"> </t>
    </r>
    <r>
      <rPr>
        <sz val="11"/>
        <rFont val="Calibri"/>
        <family val="2"/>
        <scheme val="minor"/>
      </rPr>
      <t>Greenhouse gas emissions (kt CO</t>
    </r>
    <r>
      <rPr>
        <vertAlign val="subscript"/>
        <sz val="11"/>
        <rFont val="Calibri"/>
        <family val="2"/>
        <scheme val="minor"/>
      </rPr>
      <t>2</t>
    </r>
    <r>
      <rPr>
        <sz val="11"/>
        <rFont val="Calibri"/>
        <family val="2"/>
        <scheme val="minor"/>
      </rPr>
      <t>-e)</t>
    </r>
  </si>
  <si>
    <t>Generated*</t>
  </si>
  <si>
    <t xml:space="preserve">Captured </t>
  </si>
  <si>
    <t>LFG Emissions</t>
  </si>
  <si>
    <r>
      <t>Total LFG emissions (Mm</t>
    </r>
    <r>
      <rPr>
        <i/>
        <vertAlign val="superscript"/>
        <sz val="11"/>
        <color theme="1"/>
        <rFont val="Calibri"/>
        <family val="2"/>
        <scheme val="minor"/>
      </rPr>
      <t>3</t>
    </r>
    <r>
      <rPr>
        <i/>
        <sz val="11"/>
        <color theme="1"/>
        <rFont val="Calibri"/>
        <family val="2"/>
        <scheme val="minor"/>
      </rPr>
      <t>)</t>
    </r>
  </si>
  <si>
    <t>Total LFG emissions (PJ)</t>
  </si>
  <si>
    <t>% Flared</t>
  </si>
  <si>
    <t>% Used for generation by Cleanaway</t>
  </si>
  <si>
    <t>% Transferred to 3rd parties</t>
  </si>
  <si>
    <r>
      <t xml:space="preserve">*Generated definition: Total landfill gas emissions (fugitive and captured gas) as calculated using Method 1 from the </t>
    </r>
    <r>
      <rPr>
        <i/>
        <sz val="10"/>
        <color theme="1"/>
        <rFont val="Calibri"/>
        <family val="2"/>
        <scheme val="minor"/>
      </rPr>
      <t>National Greenhouse and Energy Reporting (Measurement) Determination 2008.</t>
    </r>
  </si>
  <si>
    <t>3.6 Emissions profile*</t>
  </si>
  <si>
    <t xml:space="preserve">Greenhouse gas </t>
  </si>
  <si>
    <r>
      <t>FY22 emissions ktCO</t>
    </r>
    <r>
      <rPr>
        <b/>
        <i/>
        <vertAlign val="subscript"/>
        <sz val="11"/>
        <rFont val="Calibri"/>
        <family val="2"/>
        <scheme val="minor"/>
      </rPr>
      <t>2</t>
    </r>
    <r>
      <rPr>
        <b/>
        <i/>
        <sz val="11"/>
        <rFont val="Calibri"/>
        <family val="2"/>
        <scheme val="minor"/>
      </rPr>
      <t>-e</t>
    </r>
  </si>
  <si>
    <t>FY22 % of total emissions</t>
  </si>
  <si>
    <r>
      <t>FY23 emissions ktCO</t>
    </r>
    <r>
      <rPr>
        <b/>
        <i/>
        <vertAlign val="subscript"/>
        <sz val="11"/>
        <rFont val="Calibri"/>
        <family val="2"/>
        <scheme val="minor"/>
      </rPr>
      <t>2</t>
    </r>
    <r>
      <rPr>
        <b/>
        <i/>
        <sz val="11"/>
        <rFont val="Calibri"/>
        <family val="2"/>
        <scheme val="minor"/>
      </rPr>
      <t>-e</t>
    </r>
  </si>
  <si>
    <t>FY23 % of total emissions</t>
  </si>
  <si>
    <r>
      <t>Carbon dioxide (CO</t>
    </r>
    <r>
      <rPr>
        <i/>
        <vertAlign val="subscript"/>
        <sz val="11"/>
        <color theme="1"/>
        <rFont val="Calibri"/>
        <family val="2"/>
        <scheme val="minor"/>
      </rPr>
      <t>2</t>
    </r>
    <r>
      <rPr>
        <i/>
        <sz val="11"/>
        <color theme="1"/>
        <rFont val="Calibri"/>
        <family val="2"/>
        <scheme val="minor"/>
      </rPr>
      <t>)</t>
    </r>
  </si>
  <si>
    <r>
      <t>Methane (CH</t>
    </r>
    <r>
      <rPr>
        <i/>
        <vertAlign val="subscript"/>
        <sz val="11"/>
        <color theme="1"/>
        <rFont val="Calibri"/>
        <family val="2"/>
        <scheme val="minor"/>
      </rPr>
      <t>4)</t>
    </r>
    <r>
      <rPr>
        <i/>
        <sz val="11"/>
        <color theme="1"/>
        <rFont val="Calibri"/>
        <family val="2"/>
        <scheme val="minor"/>
      </rPr>
      <t xml:space="preserve"> </t>
    </r>
  </si>
  <si>
    <t>Nitrous Oxide</t>
  </si>
  <si>
    <r>
      <t>* To convert our CH</t>
    </r>
    <r>
      <rPr>
        <vertAlign val="subscript"/>
        <sz val="10"/>
        <color theme="1"/>
        <rFont val="Calibri"/>
        <family val="2"/>
        <scheme val="minor"/>
      </rPr>
      <t>4</t>
    </r>
    <r>
      <rPr>
        <sz val="10"/>
        <color theme="1"/>
        <rFont val="Calibri"/>
        <family val="2"/>
        <scheme val="minor"/>
      </rPr>
      <t xml:space="preserve"> emissions to a CO</t>
    </r>
    <r>
      <rPr>
        <vertAlign val="subscript"/>
        <sz val="10"/>
        <color theme="1"/>
        <rFont val="Calibri"/>
        <family val="2"/>
        <scheme val="minor"/>
      </rPr>
      <t>2</t>
    </r>
    <r>
      <rPr>
        <sz val="10"/>
        <color theme="1"/>
        <rFont val="Calibri"/>
        <family val="2"/>
        <scheme val="minor"/>
      </rPr>
      <t>-e comparative, we use a Global Warming Potential of 28, in accordance with IPCC guidance.</t>
    </r>
  </si>
  <si>
    <t xml:space="preserve">LTI performance element </t>
  </si>
  <si>
    <r>
      <t>Gross NGER methane emissions (kt CO</t>
    </r>
    <r>
      <rPr>
        <vertAlign val="subscript"/>
        <sz val="11"/>
        <color theme="1"/>
        <rFont val="Calibri"/>
        <family val="2"/>
        <scheme val="minor"/>
      </rPr>
      <t>2</t>
    </r>
    <r>
      <rPr>
        <sz val="11"/>
        <color theme="1"/>
        <rFont val="Calibri"/>
        <family val="2"/>
        <scheme val="minor"/>
      </rPr>
      <t xml:space="preserve">-e)* </t>
    </r>
  </si>
  <si>
    <r>
      <t>Net methane emissions (kt CO</t>
    </r>
    <r>
      <rPr>
        <vertAlign val="subscript"/>
        <sz val="11"/>
        <color theme="1"/>
        <rFont val="Calibri"/>
        <family val="2"/>
        <scheme val="minor"/>
      </rPr>
      <t>2</t>
    </r>
    <r>
      <rPr>
        <sz val="11"/>
        <color theme="1"/>
        <rFont val="Calibri"/>
        <family val="2"/>
        <scheme val="minor"/>
      </rPr>
      <t>-e)</t>
    </r>
  </si>
  <si>
    <r>
      <t>Net methane emissions aligning to 2030 target  (kt CO</t>
    </r>
    <r>
      <rPr>
        <vertAlign val="subscript"/>
        <sz val="11"/>
        <rFont val="Calibri"/>
        <family val="2"/>
        <scheme val="minor"/>
      </rPr>
      <t>2</t>
    </r>
    <r>
      <rPr>
        <sz val="11"/>
        <rFont val="Calibri"/>
        <family val="2"/>
        <scheme val="minor"/>
      </rPr>
      <t>-e)</t>
    </r>
  </si>
  <si>
    <r>
      <t>FY22 gross methane baseline (kt CO</t>
    </r>
    <r>
      <rPr>
        <i/>
        <vertAlign val="subscript"/>
        <sz val="11"/>
        <color theme="1"/>
        <rFont val="Calibri"/>
        <family val="2"/>
        <scheme val="minor"/>
      </rPr>
      <t>2</t>
    </r>
    <r>
      <rPr>
        <i/>
        <sz val="11"/>
        <color theme="1"/>
        <rFont val="Calibri"/>
        <family val="2"/>
        <scheme val="minor"/>
      </rPr>
      <t>-e)**</t>
    </r>
  </si>
  <si>
    <r>
      <t xml:space="preserve">* Calculated using methods set out in the </t>
    </r>
    <r>
      <rPr>
        <i/>
        <sz val="11"/>
        <color theme="1"/>
        <rFont val="Calibri"/>
        <family val="2"/>
        <scheme val="minor"/>
      </rPr>
      <t>National Greenhouse and Energy Reporting (Measurement) Determination 2008.</t>
    </r>
  </si>
  <si>
    <r>
      <t xml:space="preserve">**Calculated as Cleanaway's FY22 gross methane emissions determined in accordance with Method 1 set out in the </t>
    </r>
    <r>
      <rPr>
        <i/>
        <sz val="11"/>
        <color theme="1"/>
        <rFont val="Calibri"/>
        <family val="2"/>
        <scheme val="minor"/>
      </rPr>
      <t>National Greenhouse and Energy Reporting (Measurement) Determination 2008</t>
    </r>
    <r>
      <rPr>
        <sz val="11"/>
        <color theme="1"/>
        <rFont val="Calibri"/>
        <family val="2"/>
        <scheme val="minor"/>
      </rPr>
      <t xml:space="preserve"> and adjusted to reflect methane emissions from the equivalent of full-year ownership of a portfolio of strategic post‐collection assets in Sydney from Suez Groupe S.A.S on 18 December 2021 and Global Renewables Holdings Pty Ltd on 31 August 2022.</t>
    </r>
  </si>
  <si>
    <t>Emissions targets</t>
  </si>
  <si>
    <t>Greenhouse gas</t>
  </si>
  <si>
    <t>IPCC</t>
  </si>
  <si>
    <t>COP26</t>
  </si>
  <si>
    <t>Cleanaway</t>
  </si>
  <si>
    <r>
      <t>CH</t>
    </r>
    <r>
      <rPr>
        <i/>
        <vertAlign val="subscript"/>
        <sz val="11"/>
        <color theme="1"/>
        <rFont val="Calibri"/>
        <family val="2"/>
        <scheme val="minor"/>
      </rPr>
      <t>4</t>
    </r>
  </si>
  <si>
    <r>
      <t>CO</t>
    </r>
    <r>
      <rPr>
        <i/>
        <vertAlign val="subscript"/>
        <sz val="11"/>
        <color theme="1"/>
        <rFont val="Calibri"/>
        <family val="2"/>
        <scheme val="minor"/>
      </rPr>
      <t>2</t>
    </r>
  </si>
  <si>
    <t>Deep reduction</t>
  </si>
  <si>
    <t>Net zero</t>
  </si>
  <si>
    <t>* IPCC - Data source IPCC WGIII, AR6: IXMP Scenario Explorer developed by IIASA</t>
  </si>
  <si>
    <t>* COP26 CH4 - Global Methane Pledge | Climate &amp; Clean Air Coalition (ccacoalition.org)</t>
  </si>
  <si>
    <t>* COP26 CO2 - The pledge in the Glasgow Climate Pact is 45% CO2 emissions reduction by 2030 compared to 2010 (COP26 cover decision (unfccc.int))– which translates to 43% CO2 emissions reduction by 2030 compared to 2022, when comparing the median 2022 CO2 emissions to median 2030 CO2 emissions, and net-zero by mid century.</t>
  </si>
  <si>
    <t>Risks to not meeting targets</t>
  </si>
  <si>
    <t>1. Disallowance or tightening of landfill gas capture ACCU methodology which may impact the speed to execution of one or more planned landfill gas capture initiatives.</t>
  </si>
  <si>
    <t>2. Removal of contracting mechanisms that currently allow sale of carbon credits generated from landfills to the government may require self-surrender of carbon credits with zero value, making certain capture projects economically unviable.</t>
  </si>
  <si>
    <t>3. Availability of carbon credit supply to meet our targets.</t>
  </si>
  <si>
    <r>
      <t>4. Changes in market sentiment regarding the use of carbon credits as a meaningful method to reduce Cleanaway's emissions.</t>
    </r>
    <r>
      <rPr>
        <sz val="8"/>
        <color theme="1"/>
        <rFont val="Calibri"/>
        <family val="2"/>
        <scheme val="minor"/>
      </rPr>
      <t> </t>
    </r>
  </si>
  <si>
    <t>4. Resource recovery and recycling</t>
  </si>
  <si>
    <t>Waste Processed</t>
  </si>
  <si>
    <t>Waste Incinerated (t)</t>
  </si>
  <si>
    <r>
      <t xml:space="preserve">Eligible containers processed through Cleanaway facilities for NSW, VIC, QLD, WA </t>
    </r>
    <r>
      <rPr>
        <i/>
        <sz val="11"/>
        <color theme="1"/>
        <rFont val="Calibri"/>
        <family val="2"/>
        <scheme val="minor"/>
      </rPr>
      <t>and SA Container Deposit Schemes (kt)</t>
    </r>
  </si>
  <si>
    <t>Oil recovered (ML)</t>
  </si>
  <si>
    <t>Oil used by hydrocarbon division as input into EfW (kL)</t>
  </si>
  <si>
    <t>Paper and Cardboard recycled (kt)*</t>
  </si>
  <si>
    <t>Plastic Recycled (kt)*</t>
  </si>
  <si>
    <t>Steel and Aluminium recycled (kt)*</t>
  </si>
  <si>
    <t>Recyclables sold (kt)**</t>
  </si>
  <si>
    <t>* FY20 and FY21 figures are rounded estimates and not exact quantities.</t>
  </si>
  <si>
    <t>** Basis of calculation amended in FY22 to include Cleanaway CDS sales</t>
  </si>
  <si>
    <t>State</t>
  </si>
  <si>
    <t>FY21 (kt)</t>
  </si>
  <si>
    <t>FY22 (kt)</t>
  </si>
  <si>
    <t>FY23 (kt)</t>
  </si>
  <si>
    <t>FY24 (kt)</t>
  </si>
  <si>
    <t xml:space="preserve"> </t>
  </si>
  <si>
    <t>* Metric includes joint venture partnerships</t>
  </si>
  <si>
    <t>Waste Process</t>
  </si>
  <si>
    <t>Recycled</t>
  </si>
  <si>
    <t>Processed as EfW</t>
  </si>
  <si>
    <t>5.1 Regulatory compliance*</t>
  </si>
  <si>
    <t>Notice issued</t>
  </si>
  <si>
    <t>Direction notices</t>
  </si>
  <si>
    <t>Formal warnings</t>
  </si>
  <si>
    <t>Penalty infringement notices</t>
  </si>
  <si>
    <t>Penalty infringement / fine ($)</t>
  </si>
  <si>
    <t>* Notices issued under relevant state or territory environmental protection legislation</t>
  </si>
  <si>
    <t>* Direction notices is a general term for a regulatory instrument requiring action be taken to mitigate actual or potential non-compliance or environmental risk</t>
  </si>
  <si>
    <t>* In FY23 two court-imposed fines were also issued. One related to our Western Australia, Dardanup landfill and comprised a penalty totalling $18,000, recorded in November 2022. The other related to our Melbourne Regional Landfill and comprised a penalties totalling $20,000. Both matters relate to events that occurred prior to FY23.</t>
  </si>
  <si>
    <t>FY21 (ML)</t>
  </si>
  <si>
    <t>FY22 (ML)</t>
  </si>
  <si>
    <t>FY23 (ML)</t>
  </si>
  <si>
    <t>FY24 (ML)</t>
  </si>
  <si>
    <t xml:space="preserve">Potable water </t>
  </si>
  <si>
    <t>* FY22 water consumption was calculated using average price of potable water per kilolitre for each state with the exception of Corporate services consumption for which a national average was used.</t>
  </si>
  <si>
    <t>* Primary uses for potable water include domestic amenities, vehicle washdown, and general site use such as plant washdown.</t>
  </si>
  <si>
    <t>Links</t>
  </si>
  <si>
    <t>Environmental Management page</t>
  </si>
  <si>
    <t>Municipal waste services</t>
  </si>
  <si>
    <t>Commercial and Industrial services</t>
  </si>
  <si>
    <t>Other/Health services</t>
  </si>
  <si>
    <t>Total number of customers</t>
  </si>
  <si>
    <t>Service</t>
  </si>
  <si>
    <t>Recycling</t>
  </si>
  <si>
    <t xml:space="preserve">Composting </t>
  </si>
  <si>
    <t>Segment</t>
  </si>
  <si>
    <t>Organics and Composting</t>
  </si>
  <si>
    <t>Total per segment</t>
  </si>
  <si>
    <t>Health services</t>
  </si>
  <si>
    <t>Total services</t>
  </si>
  <si>
    <t>7.1 Procurement spend*</t>
  </si>
  <si>
    <t>Supplier type</t>
  </si>
  <si>
    <t>FY21 ($m)</t>
  </si>
  <si>
    <t>FY22 ($m)</t>
  </si>
  <si>
    <t>FY23 ($m)</t>
  </si>
  <si>
    <t>FY24 ($m)</t>
  </si>
  <si>
    <t xml:space="preserve">Small and medium-sized enterprises </t>
  </si>
  <si>
    <t xml:space="preserve">First Nations businesses </t>
  </si>
  <si>
    <t xml:space="preserve">Social enterprises </t>
  </si>
  <si>
    <t>Total supplier spend ($)</t>
  </si>
  <si>
    <t>1 billion +</t>
  </si>
  <si>
    <t>1.3 billion +</t>
  </si>
  <si>
    <t>1.8 billion +</t>
  </si>
  <si>
    <t>1.9 billion + </t>
  </si>
  <si>
    <t>*This spend excludes the following Cleanaway subsidiaries: Cleanaway Daniels, Global Renewables Holdings, Vins Bins, Grasshopper and ASP Plastics.</t>
  </si>
  <si>
    <t>7.2 Number of suppliers*</t>
  </si>
  <si>
    <t>FY21 (no. suppliers)</t>
  </si>
  <si>
    <t>FY22 (no. suppliers)</t>
  </si>
  <si>
    <t>FY23 (no. suppliers)</t>
  </si>
  <si>
    <t>FY24 (no. suppliers)</t>
  </si>
  <si>
    <t>Small-to-medium sized enterprises</t>
  </si>
  <si>
    <t> 4,565</t>
  </si>
  <si>
    <t>36 </t>
  </si>
  <si>
    <t>Social enterprises</t>
  </si>
  <si>
    <t> 17</t>
  </si>
  <si>
    <t>Total number of addressable suppliers</t>
  </si>
  <si>
    <t>7,172 </t>
  </si>
  <si>
    <t>Total number of suppliers</t>
  </si>
  <si>
    <t> 7,482</t>
  </si>
  <si>
    <t>Social Procurement Statement</t>
  </si>
  <si>
    <t>Responsible Business page</t>
  </si>
  <si>
    <t>Supplier Code of Conduct</t>
  </si>
  <si>
    <t>FY20 ($m)</t>
  </si>
  <si>
    <t>Net revenue</t>
  </si>
  <si>
    <t xml:space="preserve">Net debt </t>
  </si>
  <si>
    <t xml:space="preserve">Net equity </t>
  </si>
  <si>
    <t xml:space="preserve">Economic value generated </t>
  </si>
  <si>
    <t>Economic value distributed</t>
  </si>
  <si>
    <t>Operating costs</t>
  </si>
  <si>
    <t>Employee wages and benefits</t>
  </si>
  <si>
    <t>Payments to providers of capital</t>
  </si>
  <si>
    <t>Payments to government</t>
  </si>
  <si>
    <t>Community investment</t>
  </si>
  <si>
    <t>Total economic value distributed</t>
  </si>
  <si>
    <t xml:space="preserve">Economic value retained </t>
  </si>
  <si>
    <t>Cleanaway tax payments</t>
  </si>
  <si>
    <t>Customer and employee taxes collected and remitted by Cleanaway</t>
  </si>
  <si>
    <t>* Cleanaway's tax transparency report is released on 31 March following closure of the relevant financial year.</t>
  </si>
  <si>
    <t>Annual Reports</t>
  </si>
  <si>
    <t>Tax Transparency Reports</t>
  </si>
  <si>
    <t>9. Governance and transparency</t>
  </si>
  <si>
    <t>Cleanaway believes that high standards of corporate governance are key to delivering on its mission and are critical to the achievement of business objectives and, in turn, the creation and protection of shareholders’ interests, through effective oversight, risk management and transparency.</t>
  </si>
  <si>
    <t xml:space="preserve">Our Board comprises four male and three female independent non‑executive directors, together with our CEO. We select our Board members based on the wide‑ranging skills and perspectives that they can contribute to guiding our business strategy and activities. </t>
  </si>
  <si>
    <t xml:space="preserve">In considering the selection, appointment, election and re-election of Directors, Cleanaway’s Board will ensure that an appropriate balance of skills, experience, expertise, background and diversity is maintained.  Cleanaway’s Board carefully considers the character, experience, education and skill set, as well as interests and associations, of each potential candidate for appointment to the Board and conducts appropriate checks to verify the suitability of the candidate prior to their appointment as a Director. </t>
  </si>
  <si>
    <t>For example, some of our current board members have worked with entities closely linked with climate-related issues, such as the Australian Renewable Energy Agency and Hydro Tasmania. Others have worked in executive sustainability roles which have also required an understanding of climate-related issues. Such experience brings valuable, multi-layered understanding of climate issues.</t>
  </si>
  <si>
    <t xml:space="preserve">Our Code of Conduct (Code) sets out basic principles that all directors, employees, contractors and consultants are expected to follow to ensure that our business is conducted in accordance with the laws and regulations of all areas in which we operate. The Code is fully endorsed by the Board and is annually reviewed and updated as necessary to ensure it reflects the highest standards of behaviour and professionalism and the practices necessary to maintain confidence in Cleanaway’s integrity.  Any material breaches of the Code will be reported to the Human Resources Committee and if it is a serious matter, it may result in disciplinary action, including termination of employment. </t>
  </si>
  <si>
    <t>The Board of Directors and Executive Management of Cleanaway are committed to the establishment of a sound system of risk oversight, management, and internal control. The Board has adopted an Enterprise Risk Management Policy that sets out Cleanaway’s commitment to proactive enterprise risk management and compliance. The policy is supplemented by an Enterprise Risk Management Methodology that seeks to embed risk management processes into Cleanaway’s business activities</t>
  </si>
  <si>
    <t>Our growth and success depend on our ability to understand and respond to the challenges of an uncertain and changing world. This uncertainty generates risk, with the potential to be a source of both opportunities and threats. By understanding and managing risk, we provide greater certainty and confidence for all our shareholders.</t>
  </si>
  <si>
    <t>Directors are encouraged and given the opportunity to broaden their knowledge of the business and operations, and up-skill on topics relevant to the company’s circumstances, by receiving regular briefings and presentations from management, the Executive Team and external parties in a range of fields, including emerging business and governance issues relevant to the company (such as greenhouse gas emissions, carbon reduction initiatives, sustainability and cybersecurity), and material developments in laws and regulations.</t>
  </si>
  <si>
    <t>We have a range of policies in place to ensure we meet our business objectives through effective oversight, risk management and transparency. Our Whistleblower Policy supports all employees and stakeholders to raise concerns. We encourage all employees and stakeholders to report any instances where our actions are not aligned with our legal obligations, our policies or our Code of Conduct. The Audit and Risk Committee oversees responses to reports made through the independent whistleblower service, FairCall.</t>
  </si>
  <si>
    <t>9.5 Corporate governance links</t>
  </si>
  <si>
    <t>Corporate Governance Statement</t>
  </si>
  <si>
    <t xml:space="preserve">Diversity and Inclusion Policy Statement </t>
  </si>
  <si>
    <t xml:space="preserve">Anti‑Bribery and Corruption Policy </t>
  </si>
  <si>
    <t xml:space="preserve">Audit and Risk Committee Charter </t>
  </si>
  <si>
    <t xml:space="preserve">Board Charter </t>
  </si>
  <si>
    <t xml:space="preserve">Corporate Code of Conduct </t>
  </si>
  <si>
    <t xml:space="preserve">Continuous Disclosure Policy </t>
  </si>
  <si>
    <t xml:space="preserve">Environmental Policy </t>
  </si>
  <si>
    <t xml:space="preserve">Health and Safety Policy </t>
  </si>
  <si>
    <t xml:space="preserve">Human Resource Committee Charter </t>
  </si>
  <si>
    <t xml:space="preserve">Human Rights Policy </t>
  </si>
  <si>
    <t xml:space="preserve">Securities Trading Policy </t>
  </si>
  <si>
    <t xml:space="preserve">Shareholder Communications Policy </t>
  </si>
  <si>
    <t xml:space="preserve">Sustainability Committee Charter </t>
  </si>
  <si>
    <t xml:space="preserve">Whistleblower Policy </t>
  </si>
  <si>
    <t>We have strong relationships with our key stakeholder groups and we engage with them regularly to ensure that we are aware of their needs and concerns. We engage with industry, government and commercial networks through official forums. For people who use our services or are impacted by our operations, we provide them with the information they need through our Cleanaway branches, customer service centres, Community Reference Groups, Community Hotline, website and social media channels.</t>
  </si>
  <si>
    <t>Stakeholder</t>
  </si>
  <si>
    <t>Description</t>
  </si>
  <si>
    <t>Engagement activities</t>
  </si>
  <si>
    <t>Employees</t>
  </si>
  <si>
    <t>We engage with our employees through our quarterly magazine, updates on our intranet, text message alerts, regular town halls, toolbox talks and other site‑level meetings to keep them informed of company and industry updates, and sustainability initiatives that they can get involved in. We conduct employee engagement surveys to get actionable insights on areas where we can improve.</t>
  </si>
  <si>
    <t>Suppliers</t>
  </si>
  <si>
    <t>More than 7,400 suppliers provide the goods and services required to meet our diverse needs.</t>
  </si>
  <si>
    <t>We are in regular direct communication with the suppliers we engage to ensure reliable and compliant supply of the goods and services we need.</t>
  </si>
  <si>
    <t>Communities</t>
  </si>
  <si>
    <t>We are committed to supporting communities around Australia and building strong relationships through education and community engagement.</t>
  </si>
  <si>
    <t>We run Community Reference Groups (CRG) with local communities at our significant operations to better understand the impact we have. We hold open days at our facilities and attend local events to give members of the public the opportunity to learn about how our operations work. Our website and social media channels engage actively with the community through educational content and responses.</t>
  </si>
  <si>
    <t>Customers</t>
  </si>
  <si>
    <t>We communicate with our customers through direct account management, including regular in‑person meetings, waste audits and training sessions. This is supported by Australian‑based dedicated customer service teams for each business unit. Our Platinum Service Centre provides dedicated support for National customers and our Inside Sales account team support smaller customers. Customers receive direct mail communications including a monthly e‑newsletter sharing the latest Cleanaway and waste industry news. Customer experience surveys were recently launched among larger and national customers to identify areas for further service improvement.</t>
  </si>
  <si>
    <t>Business partners</t>
  </si>
  <si>
    <t>Some of our business partners include TOMRA, the network operator of the New South Wales container deposit scheme; Pact Group, Asahi Beverages and Coco-Cola Europacific Partners on Circular Plastics Australia, and KingKira Group on Pilbara Environmental Services, which provides solid waste management, recycling and industrial cleaning services.</t>
  </si>
  <si>
    <t>We engage with our business partners in accordance with the agreements established with each entity. We conduct regular meetings with relevant stakeholders to advance initiatives, and each joint venture has a Board to guide decision making and align strategy.</t>
  </si>
  <si>
    <t>Governments and regulators</t>
  </si>
  <si>
    <t>Federal, state and local government laws and regulations affect the waste management industry and our business operations across the nation.</t>
  </si>
  <si>
    <t>We use formal channels to engage directly with governments and regulators on laws and regulations that affect the waste management industry. Cleanaway’s senior leaders work to develop meaningful relationships with stakeholders at all levels of government. In addition, we leverage our membership of industry associations* to share knowledge and ideas and advocate on important issues.</t>
  </si>
  <si>
    <t>Capital providers</t>
  </si>
  <si>
    <t>Our shareholders comprise international and domestic institutional and retail investors. Our debt capital, banking and insurance providers are a diverse range of prime financial institutions, and include the Clean Energy Finance Corporation (CEFC), which provides loans for some of our projects.</t>
  </si>
  <si>
    <t>We have a comprehensive investor relations program, which includes our AGM, analyst and investor briefings and meetings, investor days, site visits, roadshows, conference presentations, news summaries, and our Investor Hub. We provide our debt capital providers with twice yearly business updates hosted by our CEO and CFO.</t>
  </si>
  <si>
    <t>Memberships of Associations*</t>
  </si>
  <si>
    <t>Our size and market leadership have helped us forge partnerships with a number of other leading government, industry and commercial entities, nationally and on a state-based level, including:</t>
  </si>
  <si>
    <t>Biofuels Association of Australia</t>
  </si>
  <si>
    <t>Waste Recycling Industry Association of Queensland</t>
  </si>
  <si>
    <t>Australian Organics Recycling Association</t>
  </si>
  <si>
    <t>Victorian Waste Management Association</t>
  </si>
  <si>
    <t>Social Traders Business network</t>
  </si>
  <si>
    <t>Waste and Recycling Industry of South Australia</t>
  </si>
  <si>
    <t>Vinyl Council of Australia</t>
  </si>
  <si>
    <t>Waste Reform Advisory Group Western Australia</t>
  </si>
  <si>
    <t>Waste Contractors ad Recyclers Association of New South Wales</t>
  </si>
  <si>
    <t xml:space="preserve">11. Basis of Preparation </t>
  </si>
  <si>
    <t xml:space="preserve">This section details the basis on which certain quantitative metrics in this ESG Databook and Cleanaway's FY24 Sustainability report were developed. </t>
  </si>
  <si>
    <t>Data tables in this ESG Databook may also contain specific footnotes relevant to all of part of the table. Information in this section should be read in conjunction with these footnotes where relevant.</t>
  </si>
  <si>
    <t>11.1 General reporting boundaries</t>
  </si>
  <si>
    <t>Unless otherwise stated, disclosures cover Cleanaway and the entities were controlled during the 12 months ended 30 June 2024. Cleanaway joint ventures have not been included in performance metrics, except where explicitly stated otherwise.</t>
  </si>
  <si>
    <r>
      <t xml:space="preserve">When determining operational control, Cleanaway has applied the definitions set out in the </t>
    </r>
    <r>
      <rPr>
        <i/>
        <sz val="11"/>
        <color theme="1"/>
        <rFont val="Calibri"/>
        <family val="2"/>
        <scheme val="minor"/>
      </rPr>
      <t>National Greenhouse and Energy Reporting Act 2007</t>
    </r>
    <r>
      <rPr>
        <sz val="11"/>
        <color theme="1"/>
        <rFont val="Calibri"/>
        <family val="2"/>
        <scheme val="minor"/>
      </rPr>
      <t>.</t>
    </r>
  </si>
  <si>
    <t xml:space="preserve">Indicator </t>
  </si>
  <si>
    <t>Metric name</t>
  </si>
  <si>
    <t xml:space="preserve">Criteria and metric specific boundaries </t>
  </si>
  <si>
    <t>Metric formula</t>
  </si>
  <si>
    <t xml:space="preserve">Key assumptions </t>
  </si>
  <si>
    <t xml:space="preserve">TRIFR is measured on the basis of per million hours worked on a 12-month rolling basis
Scope of TRIFR calculation includes employees, non-permanent labour, contractors, large contractors, and owner drivers 
Recordable injuries are recorded in our incident management system, MyOSH.
Where an existing injury is upgraded to a recordable injury, the date of the recordable injury is updated to the original incident date. 
Injury and incident definitions are informed by the Australian Standard Worksafe Australia National Standard - 1985. </t>
  </si>
  <si>
    <t>TRIFR = [number of recordable injuries as reported in MyOSH for all in-scope workers] / [[total number of hours worked for all in-scope workers] / 1,000,000]</t>
  </si>
  <si>
    <t>Count</t>
  </si>
  <si>
    <t>Number of recordable injuries</t>
  </si>
  <si>
    <t xml:space="preserve">Recordable injuries encompass events from employees, non-permanent labour, contractors, large contractors, and owner drivers 
Recordable injuries are recorded in our incident management system, MyOSH.
Where an existing injury is upgraded to a recordable injury, the date of the recordable injury is updated to the original incident date. 
Injury and incident definitions are informed by the Australian Standard Worksafe Australia National Standard - 1985. </t>
  </si>
  <si>
    <t>Recordable injuries as reported in MyOSH</t>
  </si>
  <si>
    <t>%</t>
  </si>
  <si>
    <t>Determined based on employee reporting relationships recorded in Preceda.</t>
  </si>
  <si>
    <t>Employee Turnover</t>
  </si>
  <si>
    <t xml:space="preserve">This is calculated as the number of separations divided by the average headcount
Total turnover = Total departures (voluntary, involuntary, and other) 
Female turnover = Female departures (voluntary, involuntary, and other)
Male turnover = Male departures (voluntary, involuntary, and other). </t>
  </si>
  <si>
    <t xml:space="preserve">Count
</t>
  </si>
  <si>
    <t>Determined based on employee headcount recorded in Preceda.
Excludes internal company transfers.</t>
  </si>
  <si>
    <t>Total gross scope 1 emissions</t>
  </si>
  <si>
    <r>
      <t xml:space="preserve">Scope 1 greenhouse gas emissions are calculated using methods prescribed as Method 1 under the </t>
    </r>
    <r>
      <rPr>
        <i/>
        <sz val="11"/>
        <color theme="1"/>
        <rFont val="Calibri"/>
        <family val="2"/>
        <scheme val="minor"/>
      </rPr>
      <t>National Greenhouse and Energy Reporting (Measurement) Determination 2008.</t>
    </r>
    <r>
      <rPr>
        <sz val="11"/>
        <color theme="1"/>
        <rFont val="Calibri"/>
        <family val="2"/>
        <scheme val="minor"/>
      </rPr>
      <t xml:space="preserve">
In accordance with the NGER Measurement Determination, only landfills that emit more than 10,000 tonnes of CO</t>
    </r>
    <r>
      <rPr>
        <vertAlign val="subscript"/>
        <sz val="11"/>
        <color theme="1"/>
        <rFont val="Calibri"/>
        <family val="2"/>
        <scheme val="minor"/>
      </rPr>
      <t>2</t>
    </r>
    <r>
      <rPr>
        <sz val="11"/>
        <color theme="1"/>
        <rFont val="Calibri"/>
        <family val="2"/>
        <scheme val="minor"/>
      </rPr>
      <t>-e per year AND were open and accepting waste post 1 July 2012 are included in the reported data. In FY23, the landfills that met these thresholds were: MRL, Stawell, Elizabeth Drive, Lucas Heights, Erskine Park, Inkerman, Banksia, New Chum, Fraser Rd and Victory Rd.</t>
    </r>
  </si>
  <si>
    <r>
      <t xml:space="preserve">Method 1 as prescribed under the </t>
    </r>
    <r>
      <rPr>
        <i/>
        <sz val="11"/>
        <color theme="1"/>
        <rFont val="Calibri"/>
        <family val="2"/>
        <scheme val="minor"/>
      </rPr>
      <t>National Greenhouse and Energy Reporting (Measurement) Determination 2008.</t>
    </r>
  </si>
  <si>
    <r>
      <t>kt CO</t>
    </r>
    <r>
      <rPr>
        <vertAlign val="subscript"/>
        <sz val="11"/>
        <color theme="1"/>
        <rFont val="Calibri"/>
        <family val="2"/>
        <scheme val="minor"/>
      </rPr>
      <t>2</t>
    </r>
    <r>
      <rPr>
        <sz val="11"/>
        <color theme="1"/>
        <rFont val="Calibri"/>
        <family val="2"/>
        <scheme val="minor"/>
      </rPr>
      <t>-e</t>
    </r>
  </si>
  <si>
    <t>Total gross scope 2 emissions</t>
  </si>
  <si>
    <r>
      <t xml:space="preserve">Scope 2 greenhouse gas emissions are calculated using methods prescribed as Method 1 under the </t>
    </r>
    <r>
      <rPr>
        <i/>
        <sz val="11"/>
        <color theme="1"/>
        <rFont val="Calibri"/>
        <family val="2"/>
        <scheme val="minor"/>
      </rPr>
      <t>National Greenhouse and Energy Reporting (Measurement) Determination 2008.</t>
    </r>
  </si>
  <si>
    <t xml:space="preserve">Total gross emissions </t>
  </si>
  <si>
    <r>
      <t xml:space="preserve">Scope 1 and 2 greenhouse gas emissions calculated using methods prescribed as Method 1 under the </t>
    </r>
    <r>
      <rPr>
        <i/>
        <sz val="11"/>
        <color theme="1"/>
        <rFont val="Calibri"/>
        <family val="2"/>
        <scheme val="minor"/>
      </rPr>
      <t>National Greenhouse and Energy Reporting (Measurement) Determination 2008.</t>
    </r>
  </si>
  <si>
    <t xml:space="preserve">Total gross emissions = Total scope 1 emissions + Total scope 2 emissions </t>
  </si>
  <si>
    <t xml:space="preserve">None  </t>
  </si>
  <si>
    <t>Total net greenhouse gas emissions</t>
  </si>
  <si>
    <t>Scope 1 and 2 greenhouse gas emissions  calculated using methods prescribed under the National Greenhouse and Energy Reporting (Measurement) Determination 2008.
ACCU's issued by the Australian Government and owned by a Cleanaway legal entity.
Carbon credits verified to a recognised standard and owned by a Cleanaway legal entity.
Cleanaway determines its total net greenhouse gas emissions in line with the Australian Government's Corporate Emissions Reduction Transparency (CERT) reporting guidelines.</t>
  </si>
  <si>
    <t>Total net greenhouse gas emissions = Total gross emissions + ACCU's issued - AACU's  deemed surrendered - third party carbon credits retired</t>
  </si>
  <si>
    <t xml:space="preserve">To calculate net GHG emissions, we take our gross emissions (NGERs) and add ACCUs that are issued in the FY to the position, then subtract any amounts of international carbon credit units (ICCUs) that are purchased then retired. The ICCUs will be retired prior to any public communication of our net emissions position for the given FY. 
The process of adding ACCUs issued to our gross NGERs Scope 1 and 2 emissions is consistent with that prescribed in the Corporation Emissions Reduction Target (CERT) guidelines, and Safeguard Mechanism framework. 
We have a robust internal process that outlines the process of selling any of the ACCUs that have been issued in a given FY, and buying high integrity ICCUs. 
Both the sales of ACCUs and purchases of ICCUs require EGM and CFO sign off. </t>
  </si>
  <si>
    <t xml:space="preserve">Total landfill gas captured </t>
  </si>
  <si>
    <t xml:space="preserve">Raw interval data is retrieved from the RUN Energy and or Ennovo portal to calculate the total gas captured and total methane volume combusted for the reporting period. 
For the gases that we convert either through flares or gensets, the portal breaksdown the amount of landfill gas captured, flared, converted to electricity, amount exported to the grid. In cases where gas is directed to third parties, monthly operational data is obtained from the third parties.
Carbon team engages in monthly discussions with engineers to analyze and correct data as needed. Corrections are performed in accordance with the methodologies prescribed by the Clean Energy Regulator. 
Most sites generate Australian Carbon Credit Units (ACCUs), serving as a cross-reference to validate our figures through ACCU ssuance applications and audits. </t>
  </si>
  <si>
    <t>Landfill gas flared (%)</t>
  </si>
  <si>
    <t>Landfill gas flared is measured using calibrated in-line flow meters and adjusted for temperature and pressure so that reported data is normalised to conditions of standard temperature and pressure.</t>
  </si>
  <si>
    <t>(Total landfill gas flared / Total landfill gas captured) x 100</t>
  </si>
  <si>
    <t>% flared</t>
  </si>
  <si>
    <t>Landfill gas used for energy (%)</t>
  </si>
  <si>
    <t>Landfill gas used for energy is measured using calibrated in-line flow meters and adjusted for temperature and pressure so that reported data is normalised to conditions of standard temperature and pressure.
Energy use is by facilities under Cleanaway's operational control.</t>
  </si>
  <si>
    <t>(Landfill gas used for energy / Total landfill gas captured) x 100</t>
  </si>
  <si>
    <t>% used for energy</t>
  </si>
  <si>
    <t>Landfill gas sent to third parties (%)</t>
  </si>
  <si>
    <t>Landfill gas used for energy is measured using calibrated in-line flow meters and adjusted for temperature and pressure so that reported data is normalised to conditions of standard temperature and pressure.</t>
  </si>
  <si>
    <t>(Landfill gas sent to third parties / Total landfill gas captured) x 100</t>
  </si>
  <si>
    <t>% sent to third parties</t>
  </si>
  <si>
    <t>Renewable energy generated from landfill gas</t>
  </si>
  <si>
    <t>Renewable energy produced from landfill gas generated from facilities under Cleanaway operational control.
The production of renewable energy may be undertaken by Cleanaway or a third party and is based on measured generation output.</t>
  </si>
  <si>
    <t xml:space="preserve">Measured data </t>
  </si>
  <si>
    <t>GWh</t>
  </si>
  <si>
    <t xml:space="preserve">Data of energy generated from the power station for Kemps Creek is obtained from TSF Power, and MRL data is obtained from the RUN Energy portal. Data is tracked on a monthly basis through a detailed excel sheet. </t>
  </si>
  <si>
    <t>Number of direction notices received</t>
  </si>
  <si>
    <t>Notices received by Cleanaway as of 30 June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A Direction Notice requires changes to on-site processes or practices to prevent or manage the risk of pollution.</t>
  </si>
  <si>
    <t>Count of the number of notices received in the reporting period</t>
  </si>
  <si>
    <t xml:space="preserve">Count </t>
  </si>
  <si>
    <t>Number of infringement notices received</t>
  </si>
  <si>
    <t>Notices received by Cleanaway as at 30 June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Excludes Court imposed sanctions. 
An Infringement Notice is a Notice of financial penalty issued by a state or territory-based environmental regulator for breaches, allowing the matter to be dealt with by fine rather than court proceedings.</t>
  </si>
  <si>
    <t>Value of infringement notices received</t>
  </si>
  <si>
    <t xml:space="preserve">Notices received by Cleanaway as at 30 June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Excludes Court imposed sanctions. </t>
  </si>
  <si>
    <t>Total value of notices received in the reporting period</t>
  </si>
  <si>
    <t>$</t>
  </si>
  <si>
    <t xml:space="preserve">Cleanaway only incinerates waste at the Silverwater NSW and Laverton VIC Health Services sites.
Waste mass is manually measured on production scales prior to being loaded into the incinerator.
</t>
  </si>
  <si>
    <t>Measured weight of waste incinerated in accordance with SASB IF-WM-420a.1</t>
  </si>
  <si>
    <t>t</t>
  </si>
  <si>
    <t>Total amount of waste oil collected from customers to be processed through Cleanaway facilities in the reporting year.
Volumes are measured by a combination of tank dips and stock reconciliation.</t>
  </si>
  <si>
    <t>Measured data</t>
  </si>
  <si>
    <t>ML</t>
  </si>
  <si>
    <t>Waste oil data is collected from the Wetherill Park, Cairns, Townsville, Mackay, Narangba, Rockhampton, Mount Isa, Wingfield, Dandenong, Kalgoorlie and Maddington sites.</t>
  </si>
  <si>
    <t>Processed waste oil and waste oil-derived products that are used for energy in the oil re-refining process.</t>
  </si>
  <si>
    <t xml:space="preserve">Estimated based on measured data and mass balance </t>
  </si>
  <si>
    <t>kL</t>
  </si>
  <si>
    <t xml:space="preserve">A site-specific mass balance approach is used to determine the amount of waste oil and related products used for energy. 
The mass balance approach assumes that the mass of oil that enters the processing equipment is equal to the mass that leaves the system, and since the waste oil input and sold product output are measured, the difference is the volume of production oil used as fuel. </t>
  </si>
  <si>
    <t>Paper and Cardboard recycled (kt)</t>
  </si>
  <si>
    <t xml:space="preserve">Recovered and sorted paper and carboard meeting a saleable commodity grade that is shipped to third parties through Cleanaway's central trading desk, or directly by sites.
</t>
  </si>
  <si>
    <t>Measured weight of product shipped</t>
  </si>
  <si>
    <t>kt</t>
  </si>
  <si>
    <t xml:space="preserve">Paper and cardboard data originating from the central trading desk is determined as tonnes shipped during the reporting period.
Paper and cardboard data originating from individual Cleanaway sites is determined as the date of shipment. 
Grades of products sold includes: OCC 95/5, OCC 90/10, Box Board, Old Newsprint, Mixed Paper, Hard Mix, Sorted Office Paper, and Liquid Paper Board. </t>
  </si>
  <si>
    <t>Plastic Recycled (kt)</t>
  </si>
  <si>
    <t xml:space="preserve">Recovered and sorted plastic meeting a saleable commodity grade that is shipped to third parties through Cleanaway's central trading desk.
</t>
  </si>
  <si>
    <t>Plastic data originating from the central trading desk is determined as tonnes shipped during the reporting period.
Grades of products sold includes: PET Clear, PET Coloured, HDPE Natural, HDPE &amp; Colour, LDPE Clear, LDPE Clear, LDPE Mixed, Polypropylene, Mixed Plastic 4-4-2.</t>
  </si>
  <si>
    <r>
      <t xml:space="preserve">Eligible containers processed through Cleanaway facilities for NSW, QLD, VIC, WA, </t>
    </r>
    <r>
      <rPr>
        <b/>
        <i/>
        <sz val="11"/>
        <rFont val="Calibri"/>
        <family val="2"/>
        <scheme val="minor"/>
      </rPr>
      <t>and SA Container Deposit Schemes (kt)</t>
    </r>
  </si>
  <si>
    <t xml:space="preserve">Scope is limited to facilities that process containers as part of the various state-based container deposit schemes. This includes joint venture facilities in NSW and VIC.
Eligible containers are determined by the scheme administrators in each jurisdiction.  </t>
  </si>
  <si>
    <r>
      <t xml:space="preserve">Measured weight of containers processed at facilities in QLD and WA
Facilities in NSW, </t>
    </r>
    <r>
      <rPr>
        <sz val="11"/>
        <rFont val="Calibri"/>
        <family val="2"/>
      </rPr>
      <t>VIC</t>
    </r>
    <r>
      <rPr>
        <sz val="11"/>
        <rFont val="Calibri"/>
        <family val="2"/>
        <scheme val="minor"/>
      </rPr>
      <t xml:space="preserve">, and SA determine weight based on the count of container type and standard container weights </t>
    </r>
  </si>
  <si>
    <r>
      <t xml:space="preserve">NSW Processing sites: Eastern Creek and various network sites across the state
QLD Processing sites: Morningside
</t>
    </r>
    <r>
      <rPr>
        <sz val="11"/>
        <rFont val="Calibri"/>
        <family val="2"/>
      </rPr>
      <t>VIC Processing sites: Laverton</t>
    </r>
    <r>
      <rPr>
        <sz val="11"/>
        <rFont val="Calibri"/>
        <family val="2"/>
        <scheme val="minor"/>
      </rPr>
      <t xml:space="preserve">
SA Processing sites: Lonsdale and Welland [Note Wellend closed November 3rd, 2023]
WA Processing sites: Albany, Broome, Bunbury, Geraldton, Kalgoorlie and Karratha
Container weights in NSW and VIC are: Aluminium (13.82g), Glass (210.0g), HDPE (37.85g), LPB (15.44g), OM (15.35g), OP (11.46g), PET (24.91g) and steel (46.26g) - NSW weights  may change over time with different mix of container types within each commodity stream.
Container weights in SA are determined from an estimated volume of 54,945 containers / tonne.</t>
    </r>
  </si>
  <si>
    <t xml:space="preserve">11.3 Definitions of common terms used in Table 11.2 </t>
  </si>
  <si>
    <t>40:40 Vision</t>
  </si>
  <si>
    <t>For a given cohort, 40% by headcount identifying as women, 40% by headcount identifying as men, 20% by headcount identifying as any gender. This definition is consistent with how Chief Executive Women Senior Executive Census defines ‘gender balance’.</t>
  </si>
  <si>
    <t>ACCUs</t>
  </si>
  <si>
    <t>Australian Carbon Credit Unit is a certified financial product that can be sold to the Australian Government or otherwise traded. One ACCU represents one tonne of carbon dioxide equivalent (CO2-e) greenhouse gas that is not released into the atmosphere.</t>
  </si>
  <si>
    <t>Carbon credit</t>
  </si>
  <si>
    <t>A measurable, verifiable unit of emission reduction or avoidance from certified projects. One carbon credit represents one tonne of carbon dioxide equivalent (CO2-e) greenhouse gas that is not released into the atmosphere.</t>
  </si>
  <si>
    <t>Cohort comprising direct line and functional reports of the CEO, not including the CEO, executive assistants / administrative support and special project roles.</t>
  </si>
  <si>
    <t>Contractor</t>
  </si>
  <si>
    <t>An individual, company or other legal entity that provides goods and services to Cleanaway and carries out work or performs services under the direct supervision of Cleanaway. This does not include sub-contractors.</t>
  </si>
  <si>
    <t>Direction Notice</t>
  </si>
  <si>
    <t>Notice issued by a state or territory-based environmental regulator requiring changes to on-site process or practice to prevent or manage the risk of pollution.</t>
  </si>
  <si>
    <t>Employee</t>
  </si>
  <si>
    <t xml:space="preserve">An individual who works for Cleanaway under a contract of employment. People who are engaged through the company’s payroll (i.e. subject to PAYG withholding tax and super guarantee arrangements). Includes working arrangements as: causal, full-time and part-time permanent, full-time and part-time fixed term, and trainees. Employee excludes non-executive directors, contractors, labour hire, and consultants. </t>
  </si>
  <si>
    <t>Female turnover</t>
  </si>
  <si>
    <t>Number of employees identifying as female that ceased employment with Cleanaway within the reporting period.</t>
  </si>
  <si>
    <t xml:space="preserve">A gas prescribed by Section 7A of the National Greenhouse and Energy Reporting Act 2007. Specific gases include carbon dioxide, methane, nitrous oxide, sulfur hexafluoride, and specified hydrofluorocarbons and perfluorocarbons. </t>
  </si>
  <si>
    <t>Gross emissions</t>
  </si>
  <si>
    <t xml:space="preserve">Total Scope 1 and 2 greenhouse gas emissions before accounting for ACCUs, offsets, or similar carbon credits that have been added or subtracted to meet statutory obligations or on a voluntary basis. </t>
  </si>
  <si>
    <t>Hours worked</t>
  </si>
  <si>
    <t xml:space="preserve">Count of the total number of hours worked by employees, non-permanent labour, large contractors and owner drivers on a 12-month rolling basis. </t>
  </si>
  <si>
    <t>Infringement Notice</t>
  </si>
  <si>
    <t>Notice of financial penalty issued by a state or territory-based environmental regulator for breaches, allowing matter to be dealt with by fine rather than court proceedings.</t>
  </si>
  <si>
    <t>Landfill gas</t>
  </si>
  <si>
    <t>A natural byproduct from the decomposition of organic material in landfills. Landfill gas is composed of roughly 50 percent methane (the primary component of natural gas), 50 percent carbon dioxide, and a small amount of non-methane organic compounds.</t>
  </si>
  <si>
    <t>Landfill gas captured</t>
  </si>
  <si>
    <t>The amount of landfill gas that is removed from a landfill through an engineered network of landfill gas wells and interconnecting flow lines. Fugitive landfill gas emissions arising from the surface of the landfill are not included in the amount of landfill gas captured.</t>
  </si>
  <si>
    <t>Landfill gas flared</t>
  </si>
  <si>
    <t>The total amount of landfill gas captured that has been inputted into a flare for combustion.</t>
  </si>
  <si>
    <t>The ratio of landfill gas flared to landfill gas captured, expressed as a total percentage.</t>
  </si>
  <si>
    <t>Landfill gas to third parties</t>
  </si>
  <si>
    <t xml:space="preserve">The total amount of landfill gas that is transferred to third parties. </t>
  </si>
  <si>
    <t>Landfill gas to third parties (%)</t>
  </si>
  <si>
    <t>The ratio of landfill gas to third parties to landfill gas captured, expressed as a percentage.</t>
  </si>
  <si>
    <t>Landfill gas used for energy</t>
  </si>
  <si>
    <t xml:space="preserve">The total amount of landfill gas that is inputted into generators used to produce electricity. </t>
  </si>
  <si>
    <t>The ratio of landfill gas used for energy to landfill gas captured, expressed as a percentage.</t>
  </si>
  <si>
    <t>Large contractor</t>
  </si>
  <si>
    <t>An individual, company or other legal entity that provides goods and services to Cleanaway and carries out work or performs services under the direct supervision of Cleanaway. This does not include sub-contractors. Large contractors also includes outsourced off-panel labour utilised by Cleanaway in providing service delivery.</t>
  </si>
  <si>
    <t>Lost Time Injury (LTI)</t>
  </si>
  <si>
    <t>An injury or occupational illness arising out of, or in the course of, a worker's employment that results in the loss of one or more complete shifts. An LTI can be recorded any time after the day or shift on which the injury or illness occurred and is dated from when the incident occurred not when time was actually lost.</t>
  </si>
  <si>
    <t>Male turnover</t>
  </si>
  <si>
    <t>Number of employees identifying as male that ceased employment with Cleanaway within the reporting period.</t>
  </si>
  <si>
    <t>Medical Treatment Injury (MTI)</t>
  </si>
  <si>
    <t>An injury or illness which is not classified as a lost time injury, but which results in medical treatment other than what is defined under first aid treatment.</t>
  </si>
  <si>
    <t xml:space="preserve">Non-permanent labour </t>
  </si>
  <si>
    <t xml:space="preserve">Outsourced labour pool utilised by Cleanaway in complementing its regular employees in managing service delivery. Includes labour hire working arrangements procured through the Hay's contract.   </t>
  </si>
  <si>
    <t>Owner Driver</t>
  </si>
  <si>
    <t>An individual, company or other legal entity that provides both labour and vehicle (typically a cab chassis) to perform services under the direction of and on behalf of Cleanaway. Owner drivers complement Cleanaway's regular employees in providing  service delivery.</t>
  </si>
  <si>
    <t>Recordable Injury</t>
  </si>
  <si>
    <t>Employee or contractor (including non-permanent labour, contractor, large contractor and owner driver) work-related injury that results in an LTI or MTI.</t>
  </si>
  <si>
    <t xml:space="preserve">Generation of renewable electricity through the use of landfill gas as a fuel to drive electricity generators.  </t>
  </si>
  <si>
    <t xml:space="preserve">Scope 1 emissions </t>
  </si>
  <si>
    <t>Greenhouse gas emissions released to the atmosphere as a direct result of an activity, or series of activities at a facility level. This includes greenhouse gas emissions attributed to landfill gas management, combustion of fossil fuels in our fleet and stationary plant, and incineration of waste.</t>
  </si>
  <si>
    <t xml:space="preserve">Scope 2 emissions </t>
  </si>
  <si>
    <t>Greenhouse gas emissions released to the atmosphere as a direct result of one or more activities that generate electricity, heating, cooling or steam that is consumed by the facility but that do not form part of the facility. This includes greenhouse gas emissions from the use of fossil fuel-generated electricity.</t>
  </si>
  <si>
    <t xml:space="preserve">Total employee turnover </t>
  </si>
  <si>
    <t>Number of total employees that ceased employment with Cleanaway within the reporting period.</t>
  </si>
  <si>
    <t>Total scope 1 and 2 greenhouse gas emissions adjusted for the addback and surrender of ACCUs and the surrender of third-party carbon offsets.</t>
  </si>
  <si>
    <t>Total Recordable Injury Frequency Rate (TRIFR)</t>
  </si>
  <si>
    <t>Number of employee and contractor recordable injuries per million hours worked on a 12-month rolling basis.</t>
  </si>
  <si>
    <t>Sustainability Pillar</t>
  </si>
  <si>
    <t>Topic</t>
  </si>
  <si>
    <t>Definition</t>
  </si>
  <si>
    <t>Labour practices</t>
  </si>
  <si>
    <t>Organised labour plays an important role in the waste industry. Cleanaway acts to ensure adherence and appropriateness of Enterprise Agreements, appropriate workers compensation and upholding of labour rights.</t>
  </si>
  <si>
    <t>Community impact management</t>
  </si>
  <si>
    <t>Understanding and mitigating the potential impact that our operations may have on the surrounding community.</t>
  </si>
  <si>
    <t>Culture, Diversity and Inclusion</t>
  </si>
  <si>
    <t>Fostering a positive culture at Cleanaway that aligns with our guiding principles and leadership model. We celebrate the different experiences, knowledge, family structures, nationalities, and hobbies that everyone has. We know that when people can be themselves at work, they are happier and safer, feel valued, empowered, and like they belong; and that’s something that benefits us all.</t>
  </si>
  <si>
    <t xml:space="preserve">Attracting and retaining the best talent in a competitive job market by providing rewarding opportunities for career development, building performance-focused and values-aligned teams, and ensuring our employees are challenged and inspired to succeed in their careers. </t>
  </si>
  <si>
    <t>Community education and engagement</t>
  </si>
  <si>
    <t>Engaging with our customers and communities, to improve waste management and resource recovery practices and positively contribute to the economic, environmental, and social wellbeing of the communities in which we operate.</t>
  </si>
  <si>
    <t>Environmental Impacts and compliance</t>
  </si>
  <si>
    <t>Environment is foundational at Cleanaway. We are committed to continually improving our environmental standards for the benefit of the environment, our employees, stakeholders, and the community.</t>
  </si>
  <si>
    <t>Circular economy</t>
  </si>
  <si>
    <t xml:space="preserve">Enabling the circular economy by integrating and extending our leading network of infrastructure assets to provide high circularity low-carbon solutions. Cleanaway partners with our customers, technology providers, industry, and governments to meet Australia’s complex waste needs. </t>
  </si>
  <si>
    <t xml:space="preserve">Climate risk </t>
  </si>
  <si>
    <t>Identifying and responding to physical and transitional climate risks, and through this ensuring climate change adaptation, mitigation and resilience strategies are embedded as part of Cleanaway's risk management framework..</t>
  </si>
  <si>
    <r>
      <t>1.5</t>
    </r>
    <r>
      <rPr>
        <b/>
        <sz val="11"/>
        <rFont val="Calibri"/>
        <family val="2"/>
      </rPr>
      <t>°</t>
    </r>
    <r>
      <rPr>
        <b/>
        <i/>
        <sz val="11"/>
        <rFont val="Calibri"/>
        <family val="2"/>
        <scheme val="minor"/>
      </rPr>
      <t>C ambition</t>
    </r>
  </si>
  <si>
    <r>
      <t>Reduction of Cleanaway’s Scope 1 and 2 greenhouse gas emissions in line with a science-based pathway to limit global warming to 1.5</t>
    </r>
    <r>
      <rPr>
        <sz val="11"/>
        <color rgb="FF000000"/>
        <rFont val="Calibri"/>
        <family val="2"/>
      </rPr>
      <t>°</t>
    </r>
    <r>
      <rPr>
        <sz val="11"/>
        <color rgb="FF000000"/>
        <rFont val="Calibri"/>
        <family val="2"/>
        <scheme val="minor"/>
      </rPr>
      <t>C above pre-industrial levels.</t>
    </r>
  </si>
  <si>
    <t>Water consumption</t>
  </si>
  <si>
    <t>Strategies to measure, monitor and reduce Cleanaway's water consumption.</t>
  </si>
  <si>
    <t>Advocacy and policy leadership</t>
  </si>
  <si>
    <t xml:space="preserve">Engaging and guiding policy makers and regulators to address constraints in current systems of production, consumption, recovery and reuse. </t>
  </si>
  <si>
    <t xml:space="preserve">Customer experience </t>
  </si>
  <si>
    <t>Bringing together service, value and sustainability to meet customers' changing needs, values and goals.</t>
  </si>
  <si>
    <t>Strategic Infrastructure</t>
  </si>
  <si>
    <t>Integrating and extending our leading network of infrastructure assets through the effective implementation of Cleanaway’s Blueprint 2030 strategy.</t>
  </si>
  <si>
    <t>Partnerships for integrated solutions</t>
  </si>
  <si>
    <t>Leveraging values-aligned industry and customer partnerships to deliver fit-for-purpose and/or innovative solutions that drive diversion and support Cleanaway’s vertically integrated model.</t>
  </si>
  <si>
    <t>Working with our customers, employees, suppliers, and other relevant stakeholders to identify and mitigate any social and environmental risks in our operations and supply chain, including modern slavery.</t>
  </si>
  <si>
    <t>Governance, accountability &amp; transparency</t>
  </si>
  <si>
    <t xml:space="preserve">Integrity of Cleanaway's governance systems to deliver ethical business operations. Includes a focus on robust risk management, anti-corruption, fair remuneration practices and transparent disclosure of business performance and practices. </t>
  </si>
  <si>
    <t>Economic contribution</t>
  </si>
  <si>
    <t>Sustainable financial performance to deliver shareholder returns over the long term, ensure organisational sustainability, and contribute to a strong Australian economy through creation of reliable employment as well as transparent tax contributions. Effectively managing acquisitions, mergers, and joint ventures to ensure the long-term growth of the business.</t>
  </si>
  <si>
    <t>12. United Nations Sustainable Development Goals</t>
  </si>
  <si>
    <t>SDG</t>
  </si>
  <si>
    <t>How this aligns to our business</t>
  </si>
  <si>
    <t xml:space="preserve">Our employees come from diverse backgrounds, experience, skills and needs. This gives us a deep appreciation of the competitiveness, flexibility, and resilience that diversity brings. Whether it’s a different background or a different way of thinking, our business is stronger with those perspectives being heard.
An important part of fostering a diverse and inclusive workplace is increasing female participation across our workforce. Effective from FY22, we have introduced new female participation targets aligned to 40:40 Vision. </t>
  </si>
  <si>
    <t xml:space="preserve">Our network of prized assets provide critical infrastructure to support a circular economy and create a sustainable future, with the capacity to service the needs of the market. We continuously explore leading technology and processes to enable the circular economy and deliver innovative customer solutions. </t>
  </si>
  <si>
    <t>By helping cities to manage their waste effectively, our services help to reduce the environmental impact of cities and enhance inclusive and sustainable urbanisation.</t>
  </si>
  <si>
    <t>Cleanaway has a critical role to play in the sustainable management and use of natural resources, the responsible management of chemicals and waste, and supporting the reduction in waste generation. We believe that waste is a resource, and we focus on extracting the maximum value from every tonne. While we work towards more integrated services, we also actively partner with other organisations to drive our vision forward.</t>
  </si>
  <si>
    <t xml:space="preserve">We are working to reduce our GHG footprint. We recognise that landfill presents a particular challenge, as waste will continue to produce GHG emissions though natural decomposition long after it is disposed of. We are actively investing in ways to minimise this impact. Our resource recovery activities also help to reduce GHG emissions. </t>
  </si>
  <si>
    <t>We adhere to all environmental legislation and licensing requirements to minimise adverse effects on the environments in which we operate. We endeavour to secure and conduct regular checks of all our facilities to prevent contaminants escaping and causing harm to the environment.</t>
  </si>
  <si>
    <t xml:space="preserve">* Source: https://www.cleanaway.com.au/about-us/our-business/ourfleet/ </t>
  </si>
  <si>
    <t>Term</t>
  </si>
  <si>
    <t>Addressable spend</t>
  </si>
  <si>
    <t>Spend that Cleanaway can influence. This excludes expenses such as taxes and intercompany expenses.</t>
  </si>
  <si>
    <t>Average FTE compa-ratio</t>
  </si>
  <si>
    <t>Compa-ratio is based on the employees FTE (full time equivalent) TFR (total fixed remuneration) divided by the midpoint in employee salary grade range. TFR includes Base Salary, MVA (motor vehicle allowance) and Super.</t>
  </si>
  <si>
    <t>C&amp;D</t>
  </si>
  <si>
    <t>Construction and Demolition</t>
  </si>
  <si>
    <t xml:space="preserve">Carbon dioxide  </t>
  </si>
  <si>
    <r>
      <t>Carbon dioxide (CO</t>
    </r>
    <r>
      <rPr>
        <vertAlign val="subscript"/>
        <sz val="11"/>
        <color theme="1"/>
        <rFont val="Calibri"/>
        <family val="2"/>
        <scheme val="minor"/>
      </rPr>
      <t>2</t>
    </r>
    <r>
      <rPr>
        <sz val="11"/>
        <color theme="1"/>
        <rFont val="Calibri"/>
        <family val="2"/>
        <scheme val="minor"/>
      </rPr>
      <t>) is a colourless, odourless gas produced by burning carbon and organic compounds. It is composed of carbon and oxygen.</t>
    </r>
  </si>
  <si>
    <r>
      <t>Carbon dioxide equivalent (CO</t>
    </r>
    <r>
      <rPr>
        <b/>
        <i/>
        <vertAlign val="subscript"/>
        <sz val="11"/>
        <color theme="1"/>
        <rFont val="Calibri"/>
        <family val="2"/>
        <scheme val="minor"/>
      </rPr>
      <t>2</t>
    </r>
    <r>
      <rPr>
        <b/>
        <i/>
        <sz val="11"/>
        <color theme="1"/>
        <rFont val="Calibri"/>
        <family val="2"/>
        <scheme val="minor"/>
      </rPr>
      <t>-e)</t>
    </r>
  </si>
  <si>
    <t>A standard measure used to compare the emissions from various greenhouse gases based on their global warming potential. For example, one tonne of methane emissions is equivalent to 21 tonnes of carbon dioxide emissions.</t>
  </si>
  <si>
    <t>Container Deposit Scheme (CDS)</t>
  </si>
  <si>
    <t>CDS are an example of product stewardship legislation in which the beverage industry takes responsibility for the recovery and recycling of empty beverage containers.</t>
  </si>
  <si>
    <r>
      <t>1.5</t>
    </r>
    <r>
      <rPr>
        <b/>
        <sz val="11"/>
        <color theme="1"/>
        <rFont val="Calibri"/>
        <family val="2"/>
      </rPr>
      <t xml:space="preserve">° </t>
    </r>
    <r>
      <rPr>
        <b/>
        <i/>
        <sz val="11"/>
        <color theme="1"/>
        <rFont val="Calibri"/>
        <family val="2"/>
        <scheme val="minor"/>
      </rPr>
      <t>pathway</t>
    </r>
  </si>
  <si>
    <r>
      <t>The 1.5</t>
    </r>
    <r>
      <rPr>
        <sz val="11"/>
        <color theme="1"/>
        <rFont val="Calibri"/>
        <family val="2"/>
      </rPr>
      <t>°</t>
    </r>
    <r>
      <rPr>
        <sz val="11"/>
        <color theme="1"/>
        <rFont val="Calibri"/>
        <family val="2"/>
        <scheme val="minor"/>
      </rPr>
      <t>degree pathway refers to the global effort to limit the increase in average global temperature to 1.5 degrees Celsius above pre-industrial levels as a key target to mitigate the impacts of climate change.</t>
    </r>
  </si>
  <si>
    <t>Intergovernmental Panel on Climate Change.</t>
  </si>
  <si>
    <t>Landfill gas is generated by the decomposition of waste in a landfill. Methane and carbon dioxide make up approximately 99 per cent of the volume of landfill gas.</t>
  </si>
  <si>
    <t>Methane</t>
  </si>
  <si>
    <t>Methane (CH4) is a colorless, odorless and highly flammable gas. It is composed of carbon and hydrogen.</t>
  </si>
  <si>
    <t>Paris Alignment</t>
  </si>
  <si>
    <t xml:space="preserve">Supporting ambitious climate action and reinforcing the principles set out in the Paris Agreement. </t>
  </si>
  <si>
    <t>Scope 1 Emissions</t>
  </si>
  <si>
    <t>Scope 2 Emissions</t>
  </si>
  <si>
    <t>Sustainable Development Goals (SDGs)</t>
  </si>
  <si>
    <t>The SDGs were developed by the United Nations in 2015 and set 17 global goals to achieve a more sustainable and equitable future for all by 2030.</t>
  </si>
  <si>
    <t>Primary source</t>
  </si>
  <si>
    <t xml:space="preserve">Combustion of fossil fuels </t>
  </si>
  <si>
    <t>Fugitive landfill gas emissions</t>
  </si>
  <si>
    <t>Composting</t>
  </si>
  <si>
    <t>FY24 % of total emissions</t>
  </si>
  <si>
    <r>
      <t>FY24 emissions ktCO</t>
    </r>
    <r>
      <rPr>
        <b/>
        <i/>
        <vertAlign val="subscript"/>
        <sz val="11"/>
        <rFont val="Aptos Narrow"/>
        <family val="2"/>
      </rPr>
      <t>2</t>
    </r>
    <r>
      <rPr>
        <b/>
        <i/>
        <sz val="11"/>
        <rFont val="Aptos Narrow"/>
        <family val="2"/>
      </rPr>
      <t>-e</t>
    </r>
  </si>
  <si>
    <t>(1)   4.6</t>
  </si>
  <si>
    <t>Executive team participation (CEO-1)**</t>
  </si>
  <si>
    <t>Leadership roles participation (CEO-2)***</t>
  </si>
  <si>
    <t>* 40:40 Vision: For a given cohort, 40% by headcount identifying as women, 40% by headcount identifying as men, 20% by headcount identifying as any gender. This definition is consistent with how CEW Senior Executive Census defines ‘gender balance’.
** CEO-1: Cohort comprising direct line and functional reports of the CEO, not including the CEO, executive assistants / administrative support, and special project roles.
*** CEO-2: Cohort comprising CEO+1 and their direct reports.</t>
  </si>
  <si>
    <t xml:space="preserve">Includes 12 months contribution from 1 July 2023 acquisition of Scanline assets. </t>
  </si>
  <si>
    <r>
      <t xml:space="preserve">Formal reduction targets for methane and carbon dioxide emissions established, along with management and mitigation strategies.
</t>
    </r>
    <r>
      <rPr>
        <i/>
        <sz val="11"/>
        <rFont val="Calibri"/>
        <family val="2"/>
        <scheme val="minor"/>
      </rPr>
      <t>Refer to the "1.5 degree pathway" section of the 2024 Sustainability Report.</t>
    </r>
  </si>
  <si>
    <t>Includes large vehicles used for waste collection and transfer. i.e. Diesel powered vehicles. Includes owner driver fuel. Excludes owner driver fuel. Excludes contracotr diesel used for site construction.</t>
  </si>
  <si>
    <r>
      <t>PJ 
Mm</t>
    </r>
    <r>
      <rPr>
        <vertAlign val="superscript"/>
        <sz val="11"/>
        <color theme="1"/>
        <rFont val="Calibri"/>
        <family val="2"/>
        <scheme val="minor"/>
      </rPr>
      <t>3</t>
    </r>
  </si>
  <si>
    <t>Measured data 
Total landfill gas captured (PJ) = total methane volume captured x 0.0377 / 1,000,000</t>
  </si>
  <si>
    <t xml:space="preserve">CEO-1 and CEO-2 = [number of female employees in the CEO-1 and CEO-2 cohort / total number of employees in the CEO-1 and CEO-2 cohort] * 100
</t>
  </si>
  <si>
    <t>Female employees in the CEO-1 cohort, expressed as a percentage of this cohort
Exclusions: 
Employees who are the CEO, executive assistants / administration.
Employees who do not report to CEO. 
Joint Ventures</t>
  </si>
  <si>
    <t xml:space="preserve">Female employees in the CEO-2 cohort, expressed as a percentage of this cohort
Includes employees who have been seconded in an acting capacity as at the reporting date.
Exclusions: 
Employees who are the CEO, executive assistants / administration.
Employees who do not report to CEO or one level below the CEO </t>
  </si>
  <si>
    <t>3) Adjusted to reflect emissions from the equivalent of full-year ownership of Australia Eco Oils that was acquired on 13 July 2023.</t>
  </si>
  <si>
    <r>
      <rPr>
        <b/>
        <i/>
        <sz val="11"/>
        <color rgb="FF000000"/>
        <rFont val="Calibri"/>
        <family val="2"/>
        <scheme val="minor"/>
      </rPr>
      <t>FY23</t>
    </r>
    <r>
      <rPr>
        <b/>
        <i/>
        <vertAlign val="superscript"/>
        <sz val="11"/>
        <color rgb="FF000000"/>
        <rFont val="Calibri"/>
        <family val="2"/>
        <scheme val="minor"/>
      </rPr>
      <t>(2)</t>
    </r>
  </si>
  <si>
    <r>
      <t>FY24</t>
    </r>
    <r>
      <rPr>
        <b/>
        <i/>
        <vertAlign val="superscript"/>
        <sz val="11"/>
        <rFont val="Calibri"/>
        <family val="2"/>
        <scheme val="minor"/>
      </rPr>
      <t>(3)</t>
    </r>
  </si>
  <si>
    <t>11.2 FY24 Materiality matrix</t>
  </si>
  <si>
    <t>Protecting the 
environment</t>
  </si>
  <si>
    <t>Reducing 
emissions</t>
  </si>
  <si>
    <t>Working 
together</t>
  </si>
  <si>
    <r>
      <t xml:space="preserve">This report focuses on the sustainability risks, opportunities and impacts that hold significant relevance for both our organisation and our stakeholders. 
Given the importance of reflecting current and emerging trends, we undertook a materiality assessment in 2023. This process included: 
-	Engaging with internal and external stakeholders.
-	Facilitating workshops and virtual surveys with a diverse range of internal stakeholders. representing Cleanaway’s business units.
-	Utilisation of survey feedback to aggregate, assign weights and evaluate scores.
-	Streamlining and reordering of topics based on internal input. 
-	Adjusting our material topic definitions to convey clear and concise messaging. 
Throughout the assessment process, we considered evolving global Environmental, Social and Governance (ESG) trends and the alignment with our 
Blueprint 2030 strategy.  While reaffirming the significance of our material topics, the outcomes of the assessment also prompted certain adjustments 
aimed at simplification and reprioritisation of material topics. 
In particular:
</t>
    </r>
    <r>
      <rPr>
        <b/>
        <sz val="11"/>
        <color theme="1"/>
        <rFont val="Calibri"/>
        <family val="2"/>
        <scheme val="minor"/>
      </rPr>
      <t>Culture, diversity and inclusion</t>
    </r>
    <r>
      <rPr>
        <sz val="11"/>
        <color theme="1"/>
        <rFont val="Calibri"/>
        <family val="2"/>
        <scheme val="minor"/>
      </rPr>
      <t xml:space="preserve">: amalgamation of Workplace culture and engagement and </t>
    </r>
    <r>
      <rPr>
        <b/>
        <sz val="11"/>
        <color theme="1"/>
        <rFont val="Calibri"/>
        <family val="2"/>
        <scheme val="minor"/>
      </rPr>
      <t>Diversity, equity and inclusion</t>
    </r>
    <r>
      <rPr>
        <sz val="11"/>
        <color theme="1"/>
        <rFont val="Calibri"/>
        <family val="2"/>
        <scheme val="minor"/>
      </rPr>
      <t xml:space="preserve"> to better represent the 
interdependence and management of these aspects.
</t>
    </r>
    <r>
      <rPr>
        <b/>
        <sz val="11"/>
        <color theme="1"/>
        <rFont val="Calibri"/>
        <family val="2"/>
        <scheme val="minor"/>
      </rPr>
      <t>Strategic infrastructure:</t>
    </r>
    <r>
      <rPr>
        <sz val="11"/>
        <color theme="1"/>
        <rFont val="Calibri"/>
        <family val="2"/>
        <scheme val="minor"/>
      </rPr>
      <t xml:space="preserve"> renamed from </t>
    </r>
    <r>
      <rPr>
        <b/>
        <sz val="11"/>
        <color theme="1"/>
        <rFont val="Calibri"/>
        <family val="2"/>
        <scheme val="minor"/>
      </rPr>
      <t xml:space="preserve">Strategic Assets </t>
    </r>
    <r>
      <rPr>
        <sz val="11"/>
        <color theme="1"/>
        <rFont val="Calibri"/>
        <family val="2"/>
        <scheme val="minor"/>
      </rPr>
      <t xml:space="preserve">to align to Blueprint 2030; importance increased.
</t>
    </r>
    <r>
      <rPr>
        <b/>
        <sz val="11"/>
        <color theme="1"/>
        <rFont val="Calibri"/>
        <family val="2"/>
        <scheme val="minor"/>
      </rPr>
      <t>Health, Safety and Environment:</t>
    </r>
    <r>
      <rPr>
        <sz val="11"/>
        <color theme="1"/>
        <rFont val="Calibri"/>
        <family val="2"/>
        <scheme val="minor"/>
      </rPr>
      <t xml:space="preserve"> increased in importance as these topics are foundational to everything we do at Cleanaway.
</t>
    </r>
    <r>
      <rPr>
        <b/>
        <sz val="11"/>
        <color theme="1"/>
        <rFont val="Calibri"/>
        <family val="2"/>
        <scheme val="minor"/>
      </rPr>
      <t>Low Carbon Energy Generatio</t>
    </r>
    <r>
      <rPr>
        <sz val="11"/>
        <color theme="1"/>
        <rFont val="Calibri"/>
        <family val="2"/>
        <scheme val="minor"/>
      </rPr>
      <t xml:space="preserve">n: removed as a separate topic and incorporated into </t>
    </r>
    <r>
      <rPr>
        <b/>
        <sz val="11"/>
        <color theme="1"/>
        <rFont val="Calibri"/>
        <family val="2"/>
        <scheme val="minor"/>
      </rPr>
      <t xml:space="preserve">Strategic infrastructure.
</t>
    </r>
    <r>
      <rPr>
        <sz val="11"/>
        <color theme="1"/>
        <rFont val="Calibri"/>
        <family val="2"/>
        <scheme val="minor"/>
      </rPr>
      <t xml:space="preserve">
We remain committed to prioritising material topics based on their importance and impact level on Cleanaway and our stakeholders. 
These topics are systematically linked to our ESG pillars: Recovering resources, Protecting the environment, Reducing emissions and Working together. Subsequently, we developed a refreshed materiality matrix 
to visually illustrate the relative significance of these topics for Cleanaway and our stakeholders. </t>
    </r>
  </si>
  <si>
    <t xml:space="preserve">The size of the bubble within the matrix corresponds to the potential impact of the respective topics of Recovering resources, Protecting the environment, Reducing emissions, Working together </t>
  </si>
  <si>
    <r>
      <t>Landfill gas captured (total volume and methane volume) is measured using calibrated in-line meters and adjusted for temperature and pressure so that reported data is normalised to conditions of standard temperature and pressure.
Energy value of landfill gas is calculated based on the methane content and conversion factor of 0.0377 GJ per Mm</t>
    </r>
    <r>
      <rPr>
        <vertAlign val="superscript"/>
        <sz val="11"/>
        <color theme="1"/>
        <rFont val="Calibri"/>
        <family val="2"/>
        <scheme val="minor"/>
      </rPr>
      <t xml:space="preserve">3 </t>
    </r>
    <r>
      <rPr>
        <sz val="11"/>
        <color theme="1"/>
        <rFont val="Calibri"/>
        <family val="2"/>
        <scheme val="minor"/>
      </rPr>
      <t>of methane gas.</t>
    </r>
  </si>
  <si>
    <t>* Based on the number of active employees as at 30 March 2024. Excludes Labour Hire, Directors, owner drivers, contractors and consultants. Excludes CEO. Determined based on average hourly earnings between 1 April 2023 to 30 March 2024. Average earnings include gross base salary plus all extra benefits, whether payable directly or indirectly, in cash or another form as an annualised FTE. Benefits include allowances, bonuses, cash out annual leave/ long service leave, motor vehicle allowances, discretionary pay, overtime, sales commissions and superannuation. 
** Note that from FY23 to FY24, there was a change in WGEA methodology to calculate earnings leading to an increase in the average hourly earnings, however the gender pay gap remains consistent.</t>
  </si>
  <si>
    <t>The SDGs were developed by the United Nations in 2015 as a blueprint to achieve a more sustainable and equitable future for all by 2030. The SDGs consist of 17 goals and 169 related targets that seek to end poverty, protect the planet and ensure all people enjoy peace and prosperity. All UN Member States have adopted the SDGs
Whilst Cleanaway recognises the importance and interdependence of all 17 goals, we have identified and prioritised eight core SDGs most relevant to our business that we can contribute to. We know that alignment does not equate to impact. The SDGs represent an ambitious agenda and we will work in the coming years to make the strategic and operational changes required to make a positive contribution.
We also know that partnerships are important in achieving our goals. Our FY24 Sustainability Report provides information on how we are working with other companies to improve Australia’s resource recovery and recycling capacity, advance Australia’s transition to a circular economy and contributing to the SDGs.</t>
  </si>
  <si>
    <t>We provide direct employment for more than 7,900 people across ~330 sites all around Australia. We develop our people’s skills and strive to provide a safe working environment. Collecting and processing waste poses safety hazards that we need to manage to keep our people safe. We are also mindful of our responsibilities in relation to labour rights and modern slavery, both in our own operations and our supply chain.</t>
  </si>
  <si>
    <t xml:space="preserve">Diesel fuel volumes mapped to a depot / Liquid Services site (e.g. Narangba) are assumed to be combusted for transport purposes. 
Fuel volumes mapped to a landfill can either for stationary or transport (yellow gear) are assumed to be combusted for stationary purposes.
Climatic data regarding precipitation, evaporation, and rainfall is collated for each landfill using data obtained from the Bureau of Meteorology. This data is used to classify the environment of our landfills by climatic zones that are pre-defined by the Clean Energy Regulator. The chosen environment determines the methane generation constant.
Prescribed default waste stream percentages are used for all landfills with the exception of Erskine Park and Lucas Heights. For Erskine Park, data reported to the NSW EPA is used to determine the waste stream percentages. For Lucas heights, we work with the site to determine actual stream percentages.
Landfill gas emissions in a given year are the cumulative product of waste deposited over prior years. For acquired landfills including Lucas Heights and Elizabeth Drive, Cleanaway does not yet have access to detailed historical weighbridge records. However, we have records of prior year annualised waste data through the Solid Waste Calculator sheets that were submitted to the Clean Energy Regulator as a part of NGERs reporting from the site. 
We are working on potential ways to strengthen our assumption around prior year masses over the weighbridge data through inquiries to Veolia and also through looking at different ways to estimate volumetric inputs using areal maps.
Natural gas volumes are calculated using invoices, and converting the usage using emissions factors to calculate the emissions.
The relevant metrics impacted by the treatment of the owner driver emissions may change accordingly between the publishing of the Sustainability Report and submission of the NGERs Report.
</t>
  </si>
  <si>
    <t>** In FY24, the Commodities Trading Desk was systemised to fix legacy data issues. As a result, it is not possible to accurately compare year-on-year data</t>
  </si>
  <si>
    <t>Board's oversight of climate-related risks and opportunities</t>
  </si>
  <si>
    <t xml:space="preserve">** FY23 NSW CDS data has been updated since the prior year of reporting due to a discrepancy in glass container weights in FY23. </t>
  </si>
  <si>
    <t>Electricity data consumed at large sites is collated by Eutility. Electricity data from small sites is received through an excel document from Next Business Energy. Emissions are calculated using the emissions factors outlined under the National Greenhouse and Energy Reporting (Measurement) Determination. 
Electricity data consumption is obtained through multiple sources. Eutility is responsible for collating data from large sites, and electricity data from small sites is supplied by Next Business Energy. These data are collated into monthly views.
The total emissions from electricity consumption are calculated using the emissions factors outlines within the National Greenhouse and Energy Reporting (Measurement) Determination.
Cleanaway has adopted a conservative approach in the accounting of Scope 2 emissions. Electricity used onsite is not classified as renewable once Large-scale Generation Certificates (LGCs) associated with this electricity are sold under the Renewable Energy Target Scheme. The emissions related to this electricity are included in our Scope 2 emissions to ensure an accurate representation of our emissions profile and for Sustainability Reporting purposes.</t>
  </si>
  <si>
    <t>FY23 (kt)**</t>
  </si>
  <si>
    <t>Reported recordable injuries are those reported in MyOSH as of 30 June, with the cut-off period for data processing on August 15.
Owner driver hours are manually loaded based on in-vehicle data. 
Hours for owner drivers without in-vehicle technology are estimated - estimates are based on run hours x 1.17 to allow for additional time for re-start checks, post-shift debrief, and statutory rest breaks.
Contractors and large contractor data are included on the basis of information provided by external third-parties to Cleanaway via the relevant Senior Health and Safety Business Partners. In the case of the Industrial &amp; Waste Services Business, this data is obtained from business-provided extracts of our ERP system (JD Edwards).</t>
  </si>
  <si>
    <t xml:space="preserve">Reported recordable injuries are those reported in MyOSH as of 30 June, with the cut-off period for data processing on August 15.
Contractors and large contractor data are included on the basis of information provided by external third-parties to Cleanaway via the relevant Senior Health and Safety Business Partners. In the case of the Industrial &amp; Waste Services Business, this data is obtained from business-provided extracts of our ERP system (JD Edwards).
</t>
  </si>
  <si>
    <t>Based on the number of active and separated employees who were in employment with Cleanaway for any time between 01 July and 30 June and processed in the reporting year. 
Includes Tomra Cleanaway and Pilbara Environmental Services Joint Venture employees.</t>
  </si>
  <si>
    <t>FY23(1)</t>
  </si>
  <si>
    <t>1) Adjustments to our FY23 NGERS data following submission to the Clean Energy Regulator.</t>
  </si>
  <si>
    <r>
      <t>(1)     1, 070 ktCO</t>
    </r>
    <r>
      <rPr>
        <vertAlign val="subscript"/>
        <sz val="11"/>
        <color rgb="FF000000"/>
        <rFont val="Calibri"/>
        <family val="2"/>
        <scheme val="minor"/>
      </rPr>
      <t>2</t>
    </r>
    <r>
      <rPr>
        <sz val="11"/>
        <color rgb="FF000000"/>
        <rFont val="Calibri"/>
        <family val="2"/>
        <scheme val="minor"/>
      </rPr>
      <t>-e</t>
    </r>
  </si>
  <si>
    <t>(2) 104</t>
  </si>
  <si>
    <t>(6) 153</t>
  </si>
  <si>
    <t>3.9 Carbon offset procurement strategy</t>
  </si>
  <si>
    <r>
      <t>(1)     1,128 ktCO</t>
    </r>
    <r>
      <rPr>
        <vertAlign val="subscript"/>
        <sz val="11"/>
        <color theme="1"/>
        <rFont val="Calibri"/>
        <family val="2"/>
        <scheme val="minor"/>
      </rPr>
      <t>2</t>
    </r>
    <r>
      <rPr>
        <sz val="11"/>
        <color theme="1"/>
        <rFont val="Calibri"/>
        <family val="2"/>
        <scheme val="minor"/>
      </rPr>
      <t>-e</t>
    </r>
  </si>
  <si>
    <t>When purchasing third-party carbon offsets, we perform due diligence to ensure that we only invest in high-quality offsets that meet the following minimum standards:</t>
  </si>
  <si>
    <t>1. Registered under a formal standard that independently verifies and issues voluntary carbon credits and/or satisfies compliance with relevant certification standards</t>
  </si>
  <si>
    <t>2. Accurately quantify emissions reduction value in accordance with recognised carbon accounting methodology and supported by appropriate evidence.</t>
  </si>
  <si>
    <t>3. Deliver emissions reductions that would not have happened without the incentive of carbon offset revenue.</t>
  </si>
  <si>
    <t>4. Have a high likelihood of permanence to ensure the emissions reductions are not reversable.</t>
  </si>
  <si>
    <t>5. Demonstrate environmental and social integrity, with no
evidence of creating direct environmental or social harm
(including modern slavery).</t>
  </si>
  <si>
    <t>6. Align with Cleanaway’s core activities and broader
sustainability principles.</t>
  </si>
  <si>
    <t>Composted*</t>
  </si>
  <si>
    <t>Disclosures in Cleanaway's 2024 Sustainability Report have been made with reference to the following GRI content index.</t>
  </si>
  <si>
    <t>Appendix</t>
  </si>
  <si>
    <t xml:space="preserve">Governance of Sustainability
Sustainability Commmittee Charter
</t>
  </si>
  <si>
    <t>(2)   18%</t>
  </si>
  <si>
    <t>(3)   34%</t>
  </si>
  <si>
    <t xml:space="preserve">Corporate Governance Statement
Annual Report
</t>
  </si>
  <si>
    <t xml:space="preserve">Corporate Governance Statement
Remuneration report
</t>
  </si>
  <si>
    <t>Corporate Governance Statement
Culture, diversity and inclusion</t>
  </si>
  <si>
    <t xml:space="preserve">Climate risk and opportunity
Annual Report
</t>
  </si>
  <si>
    <t>Responsible supply chain
Modern Slavery Statement
Supplier Code of Conduct</t>
  </si>
  <si>
    <t>About this report</t>
  </si>
  <si>
    <t xml:space="preserve">About this report
About Cleanaway
Reducing emissions
</t>
  </si>
  <si>
    <t>Working together</t>
  </si>
  <si>
    <t xml:space="preserve">Working together
</t>
  </si>
  <si>
    <t>Cleanaway website</t>
  </si>
  <si>
    <t>Cleanaway website
Working together</t>
  </si>
  <si>
    <t>Pillar, reference or document location</t>
  </si>
  <si>
    <t xml:space="preserve">pg. 8-9
Cleanaway website
</t>
  </si>
  <si>
    <t>pg. 8
Cleanaway website</t>
  </si>
  <si>
    <t xml:space="preserve">Working together
Cleanaway website
</t>
  </si>
  <si>
    <t xml:space="preserve">Recovering resources </t>
  </si>
  <si>
    <t>CEO-1</t>
  </si>
  <si>
    <t>CEO-2</t>
  </si>
  <si>
    <t>Cohort comprising CEO-1 and their direct reports.</t>
  </si>
  <si>
    <t>12.2 FY24 Materiality matrix</t>
  </si>
  <si>
    <t xml:space="preserve">
Reducing emissions</t>
  </si>
  <si>
    <t>For commentary in our 2024 Sustainability report:</t>
  </si>
  <si>
    <t>Protecting the environment
Recovering resources</t>
  </si>
  <si>
    <r>
      <t xml:space="preserve">Reducing emissions
1.5°C ambition
</t>
    </r>
    <r>
      <rPr>
        <sz val="11"/>
        <color rgb="FF0085CA"/>
        <rFont val="Calibri"/>
        <family val="2"/>
        <scheme val="minor"/>
      </rPr>
      <t>Greenhouse gas emissions tab of ESG Databook</t>
    </r>
  </si>
  <si>
    <t>Reducing emissions</t>
  </si>
  <si>
    <t>Resource recovery &amp; recycling tab of ESG Databook</t>
  </si>
  <si>
    <t>Reducing emissions
Cleanaway website</t>
  </si>
  <si>
    <r>
      <rPr>
        <sz val="11"/>
        <color rgb="FF0085CA"/>
        <rFont val="Calibri"/>
        <family val="2"/>
        <scheme val="minor"/>
      </rPr>
      <t>Customers tab in ESG Databook</t>
    </r>
    <r>
      <rPr>
        <sz val="11"/>
        <color theme="1"/>
        <rFont val="Calibri"/>
        <family val="2"/>
        <scheme val="minor"/>
      </rPr>
      <t xml:space="preserve">
</t>
    </r>
  </si>
  <si>
    <t>About this report
Cleanaway website</t>
  </si>
  <si>
    <t xml:space="preserve">Protecting the environment
Cleanaway website
</t>
  </si>
  <si>
    <r>
      <t xml:space="preserve">Working together 
Health and Safety
</t>
    </r>
    <r>
      <rPr>
        <sz val="11"/>
        <color rgb="FF0085CA"/>
        <rFont val="Calibri"/>
        <family val="2"/>
        <scheme val="minor"/>
      </rPr>
      <t>Employees tab of ESG Databook</t>
    </r>
  </si>
  <si>
    <t>Commentary throughout the report</t>
  </si>
  <si>
    <t>See Working together 'Health and Safety'</t>
  </si>
  <si>
    <t>*Data subject to change. Cleanaway is currently working towards enhancing the clarity of this metric through the development of a definition and boundary.</t>
  </si>
  <si>
    <t>About Cleanaway
Reducing emissions</t>
  </si>
  <si>
    <t>Recovering resources</t>
  </si>
  <si>
    <t>Recovering resources
About Cleanaway</t>
  </si>
  <si>
    <t>Protecting the environment
Reducing emissions</t>
  </si>
  <si>
    <t>Working together
Protecting the environment</t>
  </si>
  <si>
    <t>About Cleanaway 
Working together</t>
  </si>
  <si>
    <t xml:space="preserve">Protecting the environment
</t>
  </si>
  <si>
    <t>Protecting the environment</t>
  </si>
  <si>
    <t xml:space="preserve">CEO-1 = [number of female employees in the CEO-1 cohort / total number of employees in CEO-1 cohort] * 100
</t>
  </si>
  <si>
    <t>40:40 Vision - Executive team participation (CEO-1)</t>
  </si>
  <si>
    <t>40:40 Vision - Leadership roles participation (CEO-2)</t>
  </si>
  <si>
    <t xml:space="preserve">(1)   5,981,056 </t>
  </si>
  <si>
    <t xml:space="preserve">Health and safety </t>
  </si>
  <si>
    <t xml:space="preserve">Health and safety is foundational at Cleanaway. We do this through excellence in managing risk and compliance obligations, enabled by fit-for-purpose systems and processes.		</t>
  </si>
  <si>
    <r>
      <t xml:space="preserve">About us
Reducing Emissions
</t>
    </r>
    <r>
      <rPr>
        <sz val="11"/>
        <color theme="4"/>
        <rFont val="Calibri"/>
        <family val="2"/>
        <scheme val="minor"/>
      </rPr>
      <t>Stakeholder engagement tab of ESG Databook</t>
    </r>
  </si>
  <si>
    <r>
      <t xml:space="preserve">Culture, diversity and inclusion
</t>
    </r>
    <r>
      <rPr>
        <sz val="11"/>
        <color theme="4"/>
        <rFont val="Calibri"/>
        <family val="2"/>
        <scheme val="minor"/>
      </rPr>
      <t>Employees tab of ESG Databook</t>
    </r>
  </si>
  <si>
    <r>
      <rPr>
        <sz val="11"/>
        <rFont val="Calibri"/>
        <family val="2"/>
        <scheme val="minor"/>
      </rPr>
      <t>Health and safety
Responsible supply chain</t>
    </r>
    <r>
      <rPr>
        <sz val="11"/>
        <color rgb="FF0085CA"/>
        <rFont val="Calibri"/>
        <family val="2"/>
        <scheme val="minor"/>
      </rPr>
      <t xml:space="preserve">
</t>
    </r>
    <r>
      <rPr>
        <sz val="11"/>
        <color theme="4"/>
        <rFont val="Calibri"/>
        <family val="2"/>
        <scheme val="minor"/>
      </rPr>
      <t>Employees tab of ESG Databook</t>
    </r>
  </si>
  <si>
    <r>
      <rPr>
        <sz val="11"/>
        <color theme="4"/>
        <rFont val="Calibri"/>
        <family val="2"/>
        <scheme val="minor"/>
      </rPr>
      <t>Governance tab of the ESG Databook</t>
    </r>
    <r>
      <rPr>
        <sz val="11"/>
        <rFont val="Calibri"/>
        <family val="2"/>
        <scheme val="minor"/>
      </rPr>
      <t xml:space="preserve">
Corporate Governance Statement
Annual Report</t>
    </r>
  </si>
  <si>
    <r>
      <rPr>
        <sz val="11"/>
        <color theme="4"/>
        <rFont val="Calibri"/>
        <family val="2"/>
        <scheme val="minor"/>
      </rPr>
      <t>Governance tab of the ESG Databook</t>
    </r>
    <r>
      <rPr>
        <sz val="11"/>
        <rFont val="Calibri"/>
        <family val="2"/>
        <scheme val="minor"/>
      </rPr>
      <t xml:space="preserve">
Corporate Governance Statement</t>
    </r>
  </si>
  <si>
    <r>
      <t xml:space="preserve">Statement from CEO
Corporate Governance Statement
</t>
    </r>
    <r>
      <rPr>
        <sz val="11"/>
        <color theme="4"/>
        <rFont val="Calibri"/>
        <family val="2"/>
        <scheme val="minor"/>
      </rPr>
      <t>Governance tab of the ESG Databook</t>
    </r>
  </si>
  <si>
    <r>
      <rPr>
        <sz val="11"/>
        <color theme="4"/>
        <rFont val="Calibri"/>
        <family val="2"/>
        <scheme val="minor"/>
      </rPr>
      <t>Governance tab of the ESG Databook</t>
    </r>
    <r>
      <rPr>
        <sz val="11"/>
        <color rgb="FF0085CA"/>
        <rFont val="Calibri"/>
        <family val="2"/>
        <scheme val="minor"/>
      </rPr>
      <t xml:space="preserve">
Employees tab of ESG Databook</t>
    </r>
  </si>
  <si>
    <r>
      <t xml:space="preserve">Our Sustainability framework
Blueprint 2030
</t>
    </r>
    <r>
      <rPr>
        <sz val="11"/>
        <color theme="4"/>
        <rFont val="Calibri"/>
        <family val="2"/>
        <scheme val="minor"/>
      </rPr>
      <t>Our stakeholders tab ESG Databook</t>
    </r>
  </si>
  <si>
    <r>
      <t xml:space="preserve">Corporate Governance Statement
</t>
    </r>
    <r>
      <rPr>
        <sz val="11"/>
        <color theme="4"/>
        <rFont val="Calibri"/>
        <family val="2"/>
        <scheme val="minor"/>
      </rPr>
      <t xml:space="preserve">Governance tab of the ESG Databook
</t>
    </r>
  </si>
  <si>
    <r>
      <t xml:space="preserve">Culture, diversity and inclusion
Corporate Governance Statement
</t>
    </r>
    <r>
      <rPr>
        <sz val="11"/>
        <color theme="4"/>
        <rFont val="Calibri"/>
        <family val="2"/>
        <scheme val="minor"/>
      </rPr>
      <t>Governance tab of the ESG Databook</t>
    </r>
    <r>
      <rPr>
        <sz val="11"/>
        <rFont val="Calibri"/>
        <family val="2"/>
        <scheme val="minor"/>
      </rPr>
      <t xml:space="preserve">
</t>
    </r>
  </si>
  <si>
    <r>
      <t xml:space="preserve">Corporate Governance Statement
</t>
    </r>
    <r>
      <rPr>
        <sz val="11"/>
        <color theme="4"/>
        <rFont val="Calibri"/>
        <family val="2"/>
        <scheme val="minor"/>
      </rPr>
      <t>Governance tab of the ESG Databook</t>
    </r>
    <r>
      <rPr>
        <sz val="11"/>
        <rFont val="Calibri"/>
        <family val="2"/>
        <scheme val="minor"/>
      </rPr>
      <t xml:space="preserve">
</t>
    </r>
  </si>
  <si>
    <r>
      <t xml:space="preserve">Environmental risk and compliance
Corporate Governance Statement
</t>
    </r>
    <r>
      <rPr>
        <sz val="11"/>
        <color theme="4"/>
        <rFont val="Calibri"/>
        <family val="2"/>
        <scheme val="minor"/>
      </rPr>
      <t>Governance tab of the ESG Databook</t>
    </r>
  </si>
  <si>
    <r>
      <t xml:space="preserve">Regulatory responsiveness and advocacy 
</t>
    </r>
    <r>
      <rPr>
        <sz val="11"/>
        <color theme="4"/>
        <rFont val="Calibri"/>
        <family val="2"/>
        <scheme val="minor"/>
      </rPr>
      <t>Stakeholder engagement tab of ESG Databook</t>
    </r>
  </si>
  <si>
    <r>
      <rPr>
        <sz val="11"/>
        <color theme="1"/>
        <rFont val="Calibri"/>
        <family val="2"/>
        <scheme val="minor"/>
      </rPr>
      <t>Who this report is for</t>
    </r>
    <r>
      <rPr>
        <sz val="11"/>
        <color rgb="FF0085CA"/>
        <rFont val="Calibri"/>
        <family val="2"/>
        <scheme val="minor"/>
      </rPr>
      <t xml:space="preserve">
</t>
    </r>
    <r>
      <rPr>
        <sz val="11"/>
        <color theme="4"/>
        <rFont val="Calibri"/>
        <family val="2"/>
        <scheme val="minor"/>
      </rPr>
      <t>Stakeholder Engagement tab in ESG Databook</t>
    </r>
  </si>
  <si>
    <r>
      <t xml:space="preserve">Labour practices
</t>
    </r>
    <r>
      <rPr>
        <sz val="11"/>
        <color theme="4"/>
        <rFont val="Calibri"/>
        <family val="2"/>
        <scheme val="minor"/>
      </rPr>
      <t>Employees tab in ESG Databook</t>
    </r>
  </si>
  <si>
    <r>
      <t xml:space="preserve">Materiality Matrix
</t>
    </r>
    <r>
      <rPr>
        <sz val="11"/>
        <color theme="4"/>
        <rFont val="Calibri"/>
        <family val="2"/>
        <scheme val="minor"/>
      </rPr>
      <t>Materiality tab in ESG Databook</t>
    </r>
  </si>
  <si>
    <r>
      <t xml:space="preserve">Economic contribution
</t>
    </r>
    <r>
      <rPr>
        <sz val="11"/>
        <color theme="4"/>
        <rFont val="Calibri"/>
        <family val="2"/>
        <scheme val="minor"/>
      </rPr>
      <t>Economic contribution tab in ESG Databook</t>
    </r>
  </si>
  <si>
    <r>
      <t>1.5</t>
    </r>
    <r>
      <rPr>
        <sz val="11"/>
        <rFont val="Calibri"/>
        <family val="2"/>
      </rPr>
      <t>° C ambition</t>
    </r>
    <r>
      <rPr>
        <sz val="11"/>
        <rFont val="Calibri"/>
        <family val="2"/>
        <scheme val="minor"/>
      </rPr>
      <t xml:space="preserve">
</t>
    </r>
    <r>
      <rPr>
        <sz val="11"/>
        <color theme="4"/>
        <rFont val="Calibri"/>
        <family val="2"/>
        <scheme val="minor"/>
      </rPr>
      <t>Greenhouse gas emissions tab of ESG Databook
SASB Indicators tab of ESG Databook</t>
    </r>
  </si>
  <si>
    <r>
      <t xml:space="preserve">1.5° C ambition
</t>
    </r>
    <r>
      <rPr>
        <sz val="11"/>
        <color theme="4"/>
        <rFont val="Calibri"/>
        <family val="2"/>
        <scheme val="minor"/>
      </rPr>
      <t>SASB Indicators tab of ESG Databook
Greenhouse gas emissions tab of ESG Databook</t>
    </r>
  </si>
  <si>
    <r>
      <t>Performance at a glance
1.5</t>
    </r>
    <r>
      <rPr>
        <sz val="11"/>
        <rFont val="Calibri"/>
        <family val="2"/>
      </rPr>
      <t>° C ambition</t>
    </r>
    <r>
      <rPr>
        <sz val="11"/>
        <rFont val="Calibri"/>
        <family val="2"/>
        <scheme val="minor"/>
      </rPr>
      <t xml:space="preserve">
</t>
    </r>
    <r>
      <rPr>
        <sz val="11"/>
        <color theme="4"/>
        <rFont val="Calibri"/>
        <family val="2"/>
        <scheme val="minor"/>
      </rPr>
      <t>Greenhouse gas emissions tab of ESG Databook
SASB Indicators tab of ESG Databook</t>
    </r>
  </si>
  <si>
    <r>
      <t xml:space="preserve">Performance at a glance
1.5° C ambition
</t>
    </r>
    <r>
      <rPr>
        <sz val="11"/>
        <color theme="4"/>
        <rFont val="Calibri"/>
        <family val="2"/>
        <scheme val="minor"/>
      </rPr>
      <t>Greenhouse gas emissions tab of ESG Databook</t>
    </r>
  </si>
  <si>
    <r>
      <t xml:space="preserve">Circular Economy 
Performance at a glance
</t>
    </r>
    <r>
      <rPr>
        <sz val="11"/>
        <color theme="4"/>
        <rFont val="Calibri"/>
        <family val="2"/>
        <scheme val="minor"/>
      </rPr>
      <t>SASB Indicators tab of ESG Databook</t>
    </r>
    <r>
      <rPr>
        <sz val="11"/>
        <color theme="1"/>
        <rFont val="Calibri"/>
        <family val="2"/>
        <scheme val="minor"/>
      </rPr>
      <t xml:space="preserve">
</t>
    </r>
  </si>
  <si>
    <r>
      <t xml:space="preserve">Circular Economy 
Performance at a glance
Resource recovery
</t>
    </r>
    <r>
      <rPr>
        <sz val="11"/>
        <color theme="4"/>
        <rFont val="Calibri"/>
        <family val="2"/>
        <scheme val="minor"/>
      </rPr>
      <t xml:space="preserve">SASB Indicators tab in ESG Databook
</t>
    </r>
  </si>
  <si>
    <r>
      <rPr>
        <sz val="11"/>
        <rFont val="Calibri"/>
        <family val="2"/>
        <scheme val="minor"/>
      </rPr>
      <t>Talent attraction and retention</t>
    </r>
    <r>
      <rPr>
        <sz val="11"/>
        <color rgb="FF0085CA"/>
        <rFont val="Calibri"/>
        <family val="2"/>
        <scheme val="minor"/>
      </rPr>
      <t xml:space="preserve">
</t>
    </r>
    <r>
      <rPr>
        <sz val="11"/>
        <color theme="4"/>
        <rFont val="Calibri"/>
        <family val="2"/>
        <scheme val="minor"/>
      </rPr>
      <t>Employees tab of ESG Databook</t>
    </r>
  </si>
  <si>
    <r>
      <rPr>
        <sz val="11"/>
        <rFont val="Calibri"/>
        <family val="2"/>
        <scheme val="minor"/>
      </rPr>
      <t xml:space="preserve">Flexible work and employment </t>
    </r>
    <r>
      <rPr>
        <sz val="11"/>
        <color rgb="FF0085CA"/>
        <rFont val="Calibri"/>
        <family val="2"/>
        <scheme val="minor"/>
      </rPr>
      <t xml:space="preserve">
</t>
    </r>
    <r>
      <rPr>
        <sz val="11"/>
        <color theme="4"/>
        <rFont val="Calibri"/>
        <family val="2"/>
        <scheme val="minor"/>
      </rPr>
      <t>Employees tab of ESG Databook</t>
    </r>
  </si>
  <si>
    <r>
      <t xml:space="preserve">Health and Safety 
</t>
    </r>
    <r>
      <rPr>
        <sz val="11"/>
        <color theme="4"/>
        <rFont val="Calibri"/>
        <family val="2"/>
        <scheme val="minor"/>
      </rPr>
      <t>Governance tab of ESG Databook</t>
    </r>
  </si>
  <si>
    <r>
      <rPr>
        <sz val="11"/>
        <rFont val="Calibri"/>
        <family val="2"/>
        <scheme val="minor"/>
      </rPr>
      <t>Health and Safety</t>
    </r>
    <r>
      <rPr>
        <sz val="11"/>
        <color rgb="FF3399FF"/>
        <rFont val="Calibri"/>
        <family val="2"/>
        <scheme val="minor"/>
      </rPr>
      <t xml:space="preserve"> 
</t>
    </r>
    <r>
      <rPr>
        <sz val="11"/>
        <color theme="4"/>
        <rFont val="Calibri"/>
        <family val="2"/>
        <scheme val="minor"/>
      </rPr>
      <t>Employees tab of ESG Databook</t>
    </r>
  </si>
  <si>
    <r>
      <rPr>
        <sz val="11"/>
        <rFont val="Calibri"/>
        <family val="2"/>
        <scheme val="minor"/>
      </rPr>
      <t>Performance at a glance
Culture, diversity and inclusion</t>
    </r>
    <r>
      <rPr>
        <sz val="11"/>
        <color rgb="FF0085CA"/>
        <rFont val="Calibri"/>
        <family val="2"/>
        <scheme val="minor"/>
      </rPr>
      <t xml:space="preserve">
</t>
    </r>
    <r>
      <rPr>
        <sz val="11"/>
        <color theme="4"/>
        <rFont val="Calibri"/>
        <family val="2"/>
        <scheme val="minor"/>
      </rPr>
      <t>Employees tab of ESG Databook</t>
    </r>
  </si>
  <si>
    <r>
      <t xml:space="preserve">Community impact management 
</t>
    </r>
    <r>
      <rPr>
        <sz val="11"/>
        <color theme="4"/>
        <rFont val="Calibri"/>
        <family val="2"/>
        <scheme val="minor"/>
      </rPr>
      <t>SASB Indicators Tab in ESG Databook</t>
    </r>
  </si>
  <si>
    <t>(1)      2,877,096</t>
  </si>
  <si>
    <t>For commentary in our 2024 Sustainability report: 
See Reducing emissions</t>
  </si>
  <si>
    <t>Ernst &amp; Young was engaged by Cleanaway Waste Management Limited (‘Cleanaway’) to undertake a limited assurance engagement over certain sustainability performance data included in Cleanaway’s 2024 Sustainability Report and this ESG Databook. Refer to the Independent Limited Assurance Report in the Appendix of the FY24 Sustainability Report for further information.</t>
  </si>
  <si>
    <r>
      <t>At present, resource recovery is not an option for all waste streams, and a large proportion go to landfill, where they generate greenhouse gases.
By capturing gas from our landfills, we generate enough renewable electricity t</t>
    </r>
    <r>
      <rPr>
        <sz val="11"/>
        <rFont val="Calibri"/>
        <family val="2"/>
        <scheme val="minor"/>
      </rPr>
      <t>o power ~47,200 average</t>
    </r>
    <r>
      <rPr>
        <sz val="11"/>
        <color theme="1"/>
        <rFont val="Calibri"/>
        <family val="2"/>
        <scheme val="minor"/>
      </rPr>
      <t xml:space="preserve"> homes and help reduce Australia’s reliance on fossil fuels. The majority of our heavy vehicles run on diesel. We are trialling electric vehicles in our fleet to reduce these emissions, and are a foundation partner of the Viva Energy New Energies Service Station Project which will see us procure and trial hydrogen fuel cell heavy vehicles.*
Energy from waste represents an important alternative to engineered landfill for managing waste that cannot be sustainably recovered. In addition to the safe and clean management of residual waste, it also enables the generation of low carbon clean energy.</t>
    </r>
  </si>
  <si>
    <t>Our people are our greatest asset. We have more than 7,900 employees
at more than 330 sites across Australia, many of them in operational roles. Our employees represent Cleanaway in their interactions with other stakeholders every day.</t>
  </si>
  <si>
    <t>Our Solid Waste Services, Industrial &amp; Waste Services and Liquid Waste &amp; Health Services businesses reach more than 170,000 direct customers and millions of indirect customers through our municipal contracts.</t>
  </si>
  <si>
    <t>GRI 407: Freedom of Association and Collective Bargaining 2016</t>
  </si>
  <si>
    <t>GRI 402: Labor/ Management Relations 2016</t>
  </si>
  <si>
    <t xml:space="preserve">402 - </t>
  </si>
  <si>
    <t>GRI 406: Non-Discrimination 2016</t>
  </si>
  <si>
    <t>406-1 Incidents of discrimination and corrective actions taken</t>
  </si>
  <si>
    <t>Cleanaway Code of Conduct 
Supplier Code of Conduct
Modern Slavery Statement
Human Rights Policy</t>
  </si>
  <si>
    <t>407-1 Operations and suppliers in which the right to freedom of association and collective bargaining may be at risk</t>
  </si>
  <si>
    <t>Responsible supply chain
Modern Slavery Statement
Human Rights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</si>
</sst>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413]\ #,##0.00"/>
    <numFmt numFmtId="166" formatCode="0.0%"/>
    <numFmt numFmtId="167" formatCode="0.0"/>
    <numFmt numFmtId="168" formatCode="_(* #,##0.0_);_(* \(#,##0.0\);_(* &quot;-&quot;??_);_(@_)"/>
    <numFmt numFmtId="169" formatCode="_-* #,##0.0_-;\-* #,##0.0_-;_-* &quot;-&quot;??_-;_-@_-"/>
    <numFmt numFmtId="170" formatCode="_-* #,##0_-;\-* #,##0_-;_-* &quot;-&quot;??_-;_-@_-"/>
    <numFmt numFmtId="171" formatCode="#,##0.0"/>
    <numFmt numFmtId="172" formatCode="_-* #,##0.0_-;\-* #,##0.0_-;_-* &quot;-&quot;?_-;_-@_-"/>
  </numFmts>
  <fonts count="57"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2"/>
      <name val="Calibri"/>
      <family val="2"/>
      <scheme val="minor"/>
    </font>
    <font>
      <sz val="11"/>
      <name val="Calibri"/>
      <family val="2"/>
      <scheme val="minor"/>
    </font>
    <font>
      <sz val="8"/>
      <color theme="1"/>
      <name val="Calibri"/>
      <family val="2"/>
      <scheme val="minor"/>
    </font>
    <font>
      <sz val="10"/>
      <color theme="1"/>
      <name val="Calibri"/>
      <family val="2"/>
      <scheme val="minor"/>
    </font>
    <font>
      <sz val="11"/>
      <color theme="1"/>
      <name val="Calibri"/>
      <family val="2"/>
      <scheme val="minor"/>
    </font>
    <font>
      <i/>
      <sz val="11"/>
      <color theme="1"/>
      <name val="Calibri"/>
      <family val="2"/>
      <scheme val="minor"/>
    </font>
    <font>
      <b/>
      <sz val="15"/>
      <color rgb="FF0070C0"/>
      <name val="Calibri"/>
      <family val="2"/>
      <scheme val="minor"/>
    </font>
    <font>
      <b/>
      <sz val="16"/>
      <name val="Arial"/>
      <family val="2"/>
    </font>
    <font>
      <sz val="12"/>
      <color theme="1"/>
      <name val="Calibri"/>
      <family val="2"/>
      <scheme val="minor"/>
    </font>
    <font>
      <b/>
      <i/>
      <sz val="11"/>
      <name val="Calibri"/>
      <family val="2"/>
      <scheme val="minor"/>
    </font>
    <font>
      <sz val="8"/>
      <name val="Calibri"/>
      <family val="2"/>
      <scheme val="minor"/>
    </font>
    <font>
      <b/>
      <i/>
      <sz val="11"/>
      <color theme="1"/>
      <name val="Calibri"/>
      <family val="2"/>
      <scheme val="minor"/>
    </font>
    <font>
      <sz val="11"/>
      <color theme="1"/>
      <name val="Arial"/>
      <family val="2"/>
    </font>
    <font>
      <sz val="11"/>
      <color rgb="FF000000"/>
      <name val="Arial"/>
      <family val="2"/>
    </font>
    <font>
      <sz val="11"/>
      <color rgb="FF000000"/>
      <name val="Calibri"/>
      <family val="2"/>
    </font>
    <font>
      <b/>
      <sz val="20"/>
      <name val="Calibri"/>
      <family val="2"/>
      <scheme val="minor"/>
    </font>
    <font>
      <b/>
      <sz val="11"/>
      <name val="Calibri"/>
      <family val="2"/>
      <scheme val="minor"/>
    </font>
    <font>
      <i/>
      <sz val="11"/>
      <name val="Calibri"/>
      <family val="2"/>
      <scheme val="minor"/>
    </font>
    <font>
      <b/>
      <sz val="15"/>
      <color rgb="FF0084DE"/>
      <name val="Calibri"/>
      <family val="2"/>
      <scheme val="minor"/>
    </font>
    <font>
      <b/>
      <i/>
      <sz val="26"/>
      <color theme="0"/>
      <name val="Calibri"/>
      <family val="2"/>
      <scheme val="minor"/>
    </font>
    <font>
      <sz val="11"/>
      <color rgb="FF242424"/>
      <name val="Calibri"/>
      <family val="2"/>
      <scheme val="minor"/>
    </font>
    <font>
      <i/>
      <sz val="10"/>
      <color theme="1"/>
      <name val="Calibri"/>
      <family val="2"/>
      <scheme val="minor"/>
    </font>
    <font>
      <b/>
      <sz val="15"/>
      <color rgb="FF0085CA"/>
      <name val="Calibri"/>
      <family val="2"/>
      <scheme val="minor"/>
    </font>
    <font>
      <sz val="11"/>
      <color rgb="FF0085CA"/>
      <name val="Calibri"/>
      <family val="2"/>
      <scheme val="minor"/>
    </font>
    <font>
      <i/>
      <vertAlign val="subscript"/>
      <sz val="11"/>
      <color theme="1"/>
      <name val="Calibri"/>
      <family val="2"/>
      <scheme val="minor"/>
    </font>
    <font>
      <i/>
      <vertAlign val="superscript"/>
      <sz val="11"/>
      <color theme="1"/>
      <name val="Calibri"/>
      <family val="2"/>
      <scheme val="minor"/>
    </font>
    <font>
      <b/>
      <i/>
      <u/>
      <sz val="11"/>
      <color rgb="FF0085CA"/>
      <name val="Calibri"/>
      <family val="2"/>
      <scheme val="minor"/>
    </font>
    <font>
      <u/>
      <sz val="10"/>
      <color theme="10"/>
      <name val="Calibri"/>
      <family val="2"/>
      <scheme val="minor"/>
    </font>
    <font>
      <sz val="11"/>
      <color rgb="FF000000"/>
      <name val="Calibri"/>
      <family val="2"/>
      <scheme val="minor"/>
    </font>
    <font>
      <b/>
      <i/>
      <sz val="11"/>
      <color rgb="FF000000"/>
      <name val="Calibri"/>
      <family val="2"/>
      <scheme val="minor"/>
    </font>
    <font>
      <b/>
      <i/>
      <vertAlign val="subscript"/>
      <sz val="11"/>
      <name val="Calibri"/>
      <family val="2"/>
      <scheme val="minor"/>
    </font>
    <font>
      <vertAlign val="subscript"/>
      <sz val="10"/>
      <color theme="1"/>
      <name val="Calibri"/>
      <family val="2"/>
      <scheme val="minor"/>
    </font>
    <font>
      <vertAlign val="subscript"/>
      <sz val="11"/>
      <color theme="1"/>
      <name val="Calibri"/>
      <family val="2"/>
      <scheme val="minor"/>
    </font>
    <font>
      <b/>
      <i/>
      <vertAlign val="superscript"/>
      <sz val="11"/>
      <name val="Calibri"/>
      <family val="2"/>
      <scheme val="minor"/>
    </font>
    <font>
      <b/>
      <sz val="11"/>
      <name val="Calibri"/>
      <family val="2"/>
    </font>
    <font>
      <b/>
      <sz val="11"/>
      <color theme="1"/>
      <name val="Calibri"/>
      <family val="2"/>
    </font>
    <font>
      <sz val="11"/>
      <color theme="1"/>
      <name val="Calibri"/>
      <family val="2"/>
    </font>
    <font>
      <vertAlign val="subscript"/>
      <sz val="11"/>
      <name val="Calibri"/>
      <family val="2"/>
      <scheme val="minor"/>
    </font>
    <font>
      <sz val="11"/>
      <name val="Calibri"/>
      <family val="2"/>
    </font>
    <font>
      <vertAlign val="superscript"/>
      <sz val="11"/>
      <color theme="1"/>
      <name val="Calibri"/>
      <family val="2"/>
      <scheme val="minor"/>
    </font>
    <font>
      <b/>
      <sz val="12"/>
      <color theme="1"/>
      <name val="Calibri"/>
      <family val="2"/>
      <scheme val="minor"/>
    </font>
    <font>
      <sz val="11"/>
      <color rgb="FF3399FF"/>
      <name val="Calibri"/>
      <family val="2"/>
      <scheme val="minor"/>
    </font>
    <font>
      <b/>
      <i/>
      <vertAlign val="subscript"/>
      <sz val="11"/>
      <color theme="1"/>
      <name val="Calibri"/>
      <family val="2"/>
      <scheme val="minor"/>
    </font>
    <font>
      <sz val="11"/>
      <color rgb="FFFF0000"/>
      <name val="Calibri"/>
      <family val="2"/>
      <scheme val="minor"/>
    </font>
    <font>
      <vertAlign val="subscript"/>
      <sz val="11"/>
      <color rgb="FF000000"/>
      <name val="Calibri"/>
      <family val="2"/>
      <scheme val="minor"/>
    </font>
    <font>
      <b/>
      <i/>
      <sz val="11"/>
      <name val="Aptos Narrow"/>
      <family val="2"/>
    </font>
    <font>
      <sz val="11"/>
      <color rgb="FF000000"/>
      <name val="Aptos Narrow"/>
      <family val="2"/>
    </font>
    <font>
      <b/>
      <sz val="11"/>
      <color rgb="FF000000"/>
      <name val="Aptos Narrow"/>
      <family val="2"/>
    </font>
    <font>
      <b/>
      <i/>
      <vertAlign val="subscript"/>
      <sz val="11"/>
      <name val="Aptos Narrow"/>
      <family val="2"/>
    </font>
    <font>
      <b/>
      <i/>
      <sz val="11"/>
      <color rgb="FF000000"/>
      <name val="Calibri"/>
      <family val="2"/>
      <scheme val="minor"/>
    </font>
    <font>
      <b/>
      <i/>
      <vertAlign val="superscript"/>
      <sz val="11"/>
      <color rgb="FF000000"/>
      <name val="Calibri"/>
      <family val="2"/>
      <scheme val="minor"/>
    </font>
    <font>
      <b/>
      <u/>
      <sz val="14"/>
      <color rgb="FF0085CA"/>
      <name val="Calibri"/>
      <family val="2"/>
      <scheme val="minor"/>
    </font>
    <font>
      <sz val="11"/>
      <color theme="4"/>
      <name val="Calibri"/>
      <family val="2"/>
      <scheme val="minor"/>
    </font>
  </fonts>
  <fills count="12">
    <fill>
      <patternFill patternType="none"/>
    </fill>
    <fill>
      <patternFill patternType="gray125"/>
    </fill>
    <fill>
      <patternFill patternType="solid">
        <fgColor rgb="FFC5F0FF"/>
        <bgColor indexed="64"/>
      </patternFill>
    </fill>
    <fill>
      <patternFill patternType="solid">
        <fgColor theme="0"/>
        <bgColor indexed="64"/>
      </patternFill>
    </fill>
    <fill>
      <patternFill patternType="solid">
        <fgColor rgb="FF0085CA"/>
        <bgColor indexed="64"/>
      </patternFill>
    </fill>
    <fill>
      <patternFill patternType="solid">
        <fgColor rgb="FFFFFFFF"/>
        <bgColor rgb="FF000000"/>
      </patternFill>
    </fill>
    <fill>
      <patternFill patternType="solid">
        <fgColor rgb="FFFFFF00"/>
        <bgColor indexed="64"/>
      </patternFill>
    </fill>
    <fill>
      <patternFill patternType="solid">
        <fgColor theme="6" tint="0.79998168889431442"/>
        <bgColor indexed="64"/>
      </patternFill>
    </fill>
    <fill>
      <patternFill patternType="solid">
        <fgColor rgb="FFFF6600"/>
        <bgColor indexed="64"/>
      </patternFill>
    </fill>
    <fill>
      <patternFill patternType="solid">
        <fgColor rgb="FF00A9E0"/>
        <bgColor indexed="64"/>
      </patternFill>
    </fill>
    <fill>
      <patternFill patternType="solid">
        <fgColor rgb="FFEAAA00"/>
        <bgColor indexed="64"/>
      </patternFill>
    </fill>
    <fill>
      <patternFill patternType="solid">
        <fgColor rgb="FF00A499"/>
        <bgColor indexed="64"/>
      </patternFill>
    </fill>
  </fills>
  <borders count="104">
    <border>
      <left/>
      <right/>
      <top/>
      <bottom/>
      <diagonal/>
    </border>
    <border>
      <left/>
      <right/>
      <top/>
      <bottom style="medium">
        <color rgb="FF0070C0"/>
      </bottom>
      <diagonal/>
    </border>
    <border>
      <left/>
      <right/>
      <top style="medium">
        <color rgb="FF0070C0"/>
      </top>
      <bottom style="medium">
        <color rgb="FF0070C0"/>
      </bottom>
      <diagonal/>
    </border>
    <border>
      <left/>
      <right/>
      <top style="thin">
        <color rgb="FF0070C0"/>
      </top>
      <bottom style="medium">
        <color rgb="FF0070C0"/>
      </bottom>
      <diagonal/>
    </border>
    <border>
      <left/>
      <right/>
      <top style="medium">
        <color rgb="FF0070C0"/>
      </top>
      <bottom/>
      <diagonal/>
    </border>
    <border>
      <left/>
      <right/>
      <top style="thin">
        <color rgb="FF0070C0"/>
      </top>
      <bottom/>
      <diagonal/>
    </border>
    <border>
      <left/>
      <right/>
      <top style="thin">
        <color rgb="FF0070C0"/>
      </top>
      <bottom style="thin">
        <color rgb="FF0070C0"/>
      </bottom>
      <diagonal/>
    </border>
    <border>
      <left/>
      <right/>
      <top/>
      <bottom style="thin">
        <color rgb="FF0070C0"/>
      </bottom>
      <diagonal/>
    </border>
    <border>
      <left/>
      <right/>
      <top style="medium">
        <color rgb="FF0070C0"/>
      </top>
      <bottom style="thin">
        <color rgb="FF0070C0"/>
      </bottom>
      <diagonal/>
    </border>
    <border>
      <left/>
      <right/>
      <top/>
      <bottom style="thin">
        <color theme="8" tint="-0.249977111117893"/>
      </bottom>
      <diagonal/>
    </border>
    <border>
      <left/>
      <right/>
      <top style="medium">
        <color rgb="FF0070C0"/>
      </top>
      <bottom style="medium">
        <color theme="8" tint="-0.249977111117893"/>
      </bottom>
      <diagonal/>
    </border>
    <border>
      <left/>
      <right/>
      <top style="medium">
        <color rgb="FF0070C0"/>
      </top>
      <bottom style="thin">
        <color theme="8" tint="-0.249977111117893"/>
      </bottom>
      <diagonal/>
    </border>
    <border>
      <left/>
      <right/>
      <top style="thin">
        <color theme="8" tint="-0.249977111117893"/>
      </top>
      <bottom style="thin">
        <color theme="8" tint="-0.249977111117893"/>
      </bottom>
      <diagonal/>
    </border>
    <border>
      <left/>
      <right/>
      <top style="thin">
        <color theme="8" tint="-0.249977111117893"/>
      </top>
      <bottom style="medium">
        <color theme="8" tint="-0.249977111117893"/>
      </bottom>
      <diagonal/>
    </border>
    <border>
      <left/>
      <right/>
      <top/>
      <bottom style="medium">
        <color theme="8" tint="-0.249977111117893"/>
      </bottom>
      <diagonal/>
    </border>
    <border>
      <left/>
      <right/>
      <top style="medium">
        <color theme="8" tint="-0.249977111117893"/>
      </top>
      <bottom/>
      <diagonal/>
    </border>
    <border>
      <left/>
      <right/>
      <top style="medium">
        <color theme="8" tint="-0.249977111117893"/>
      </top>
      <bottom style="medium">
        <color theme="8" tint="-0.249977111117893"/>
      </bottom>
      <diagonal/>
    </border>
    <border>
      <left/>
      <right/>
      <top style="thin">
        <color rgb="FF0070C0"/>
      </top>
      <bottom style="medium">
        <color theme="8" tint="-0.249977111117893"/>
      </bottom>
      <diagonal/>
    </border>
    <border>
      <left/>
      <right/>
      <top style="medium">
        <color theme="8" tint="-0.24994659260841701"/>
      </top>
      <bottom style="medium">
        <color rgb="FF0070C0"/>
      </bottom>
      <diagonal/>
    </border>
    <border>
      <left/>
      <right style="thin">
        <color rgb="FF0085CA"/>
      </right>
      <top/>
      <bottom/>
      <diagonal/>
    </border>
    <border>
      <left/>
      <right/>
      <top/>
      <bottom style="medium">
        <color rgb="FF0085CA"/>
      </bottom>
      <diagonal/>
    </border>
    <border>
      <left/>
      <right/>
      <top style="medium">
        <color rgb="FF0085CA"/>
      </top>
      <bottom/>
      <diagonal/>
    </border>
    <border>
      <left/>
      <right/>
      <top style="medium">
        <color rgb="FF0085CA"/>
      </top>
      <bottom style="medium">
        <color rgb="FF0085CA"/>
      </bottom>
      <diagonal/>
    </border>
    <border>
      <left/>
      <right/>
      <top style="medium">
        <color theme="4"/>
      </top>
      <bottom/>
      <diagonal/>
    </border>
    <border>
      <left/>
      <right/>
      <top/>
      <bottom style="medium">
        <color theme="4"/>
      </bottom>
      <diagonal/>
    </border>
    <border>
      <left/>
      <right/>
      <top style="medium">
        <color theme="8"/>
      </top>
      <bottom style="medium">
        <color theme="8"/>
      </bottom>
      <diagonal/>
    </border>
    <border>
      <left/>
      <right/>
      <top style="medium">
        <color theme="8"/>
      </top>
      <bottom/>
      <diagonal/>
    </border>
    <border>
      <left/>
      <right/>
      <top/>
      <bottom style="thin">
        <color indexed="64"/>
      </bottom>
      <diagonal/>
    </border>
    <border>
      <left/>
      <right/>
      <top/>
      <bottom style="medium">
        <color indexed="64"/>
      </bottom>
      <diagonal/>
    </border>
    <border>
      <left/>
      <right/>
      <top/>
      <bottom style="medium">
        <color theme="8"/>
      </bottom>
      <diagonal/>
    </border>
    <border>
      <left/>
      <right/>
      <top/>
      <bottom style="thin">
        <color theme="4"/>
      </bottom>
      <diagonal/>
    </border>
    <border>
      <left/>
      <right/>
      <top style="thin">
        <color theme="4"/>
      </top>
      <bottom/>
      <diagonal/>
    </border>
    <border>
      <left/>
      <right/>
      <top style="medium">
        <color theme="4"/>
      </top>
      <bottom style="medium">
        <color theme="4"/>
      </bottom>
      <diagonal/>
    </border>
    <border>
      <left style="thin">
        <color indexed="64"/>
      </left>
      <right style="thin">
        <color indexed="64"/>
      </right>
      <top style="medium">
        <color theme="4"/>
      </top>
      <bottom/>
      <diagonal/>
    </border>
    <border>
      <left/>
      <right style="thin">
        <color indexed="64"/>
      </right>
      <top style="medium">
        <color theme="4"/>
      </top>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right style="medium">
        <color theme="0"/>
      </right>
      <top/>
      <bottom/>
      <diagonal/>
    </border>
    <border>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4"/>
      </left>
      <right style="medium">
        <color theme="0"/>
      </right>
      <top style="medium">
        <color theme="0"/>
      </top>
      <bottom style="medium">
        <color theme="4"/>
      </bottom>
      <diagonal/>
    </border>
    <border>
      <left/>
      <right style="medium">
        <color theme="0"/>
      </right>
      <top style="medium">
        <color theme="0"/>
      </top>
      <bottom style="medium">
        <color theme="4"/>
      </bottom>
      <diagonal/>
    </border>
    <border>
      <left/>
      <right/>
      <top style="medium">
        <color theme="0"/>
      </top>
      <bottom style="medium">
        <color theme="0"/>
      </bottom>
      <diagonal/>
    </border>
    <border>
      <left style="medium">
        <color theme="0"/>
      </left>
      <right style="medium">
        <color theme="0"/>
      </right>
      <top style="medium">
        <color theme="0"/>
      </top>
      <bottom style="medium">
        <color theme="4"/>
      </bottom>
      <diagonal/>
    </border>
    <border>
      <left style="medium">
        <color theme="0"/>
      </left>
      <right style="medium">
        <color theme="0"/>
      </right>
      <top style="medium">
        <color theme="4"/>
      </top>
      <bottom style="medium">
        <color theme="4"/>
      </bottom>
      <diagonal/>
    </border>
    <border>
      <left style="medium">
        <color theme="0"/>
      </left>
      <right/>
      <top style="medium">
        <color theme="0"/>
      </top>
      <bottom style="medium">
        <color theme="0"/>
      </bottom>
      <diagonal/>
    </border>
    <border>
      <left style="medium">
        <color theme="0"/>
      </left>
      <right style="medium">
        <color theme="0"/>
      </right>
      <top style="medium">
        <color theme="4"/>
      </top>
      <bottom/>
      <diagonal/>
    </border>
    <border>
      <left style="medium">
        <color theme="0"/>
      </left>
      <right style="medium">
        <color theme="0"/>
      </right>
      <top style="medium">
        <color theme="4"/>
      </top>
      <bottom style="medium">
        <color theme="0"/>
      </bottom>
      <diagonal/>
    </border>
    <border>
      <left style="medium">
        <color theme="0"/>
      </left>
      <right/>
      <top style="medium">
        <color theme="4"/>
      </top>
      <bottom/>
      <diagonal/>
    </border>
    <border>
      <left style="thin">
        <color indexed="64"/>
      </left>
      <right/>
      <top style="medium">
        <color theme="4"/>
      </top>
      <bottom/>
      <diagonal/>
    </border>
    <border>
      <left style="medium">
        <color theme="4"/>
      </left>
      <right style="medium">
        <color theme="0"/>
      </right>
      <top style="medium">
        <color theme="0"/>
      </top>
      <bottom style="medium">
        <color theme="0"/>
      </bottom>
      <diagonal/>
    </border>
    <border>
      <left style="medium">
        <color theme="0"/>
      </left>
      <right/>
      <top style="medium">
        <color theme="4"/>
      </top>
      <bottom style="medium">
        <color theme="0"/>
      </bottom>
      <diagonal/>
    </border>
    <border>
      <left style="medium">
        <color theme="0"/>
      </left>
      <right/>
      <top style="medium">
        <color theme="0"/>
      </top>
      <bottom style="medium">
        <color theme="4"/>
      </bottom>
      <diagonal/>
    </border>
    <border>
      <left/>
      <right style="medium">
        <color theme="0"/>
      </right>
      <top style="medium">
        <color theme="0"/>
      </top>
      <bottom style="medium">
        <color theme="0"/>
      </bottom>
      <diagonal/>
    </border>
    <border>
      <left/>
      <right style="medium">
        <color theme="0"/>
      </right>
      <top style="medium">
        <color theme="4"/>
      </top>
      <bottom style="medium">
        <color theme="0"/>
      </bottom>
      <diagonal/>
    </border>
    <border>
      <left style="medium">
        <color theme="0"/>
      </left>
      <right style="medium">
        <color theme="0"/>
      </right>
      <top style="thin">
        <color theme="4"/>
      </top>
      <bottom style="medium">
        <color theme="0"/>
      </bottom>
      <diagonal/>
    </border>
    <border>
      <left style="medium">
        <color theme="0"/>
      </left>
      <right/>
      <top style="thin">
        <color theme="4"/>
      </top>
      <bottom style="medium">
        <color theme="0"/>
      </bottom>
      <diagonal/>
    </border>
    <border>
      <left style="medium">
        <color theme="0"/>
      </left>
      <right style="medium">
        <color theme="0"/>
      </right>
      <top style="medium">
        <color theme="0"/>
      </top>
      <bottom style="thin">
        <color theme="4"/>
      </bottom>
      <diagonal/>
    </border>
    <border>
      <left/>
      <right style="medium">
        <color theme="0"/>
      </right>
      <top style="thin">
        <color theme="4"/>
      </top>
      <bottom style="medium">
        <color theme="0"/>
      </bottom>
      <diagonal/>
    </border>
    <border>
      <left/>
      <right style="medium">
        <color theme="0"/>
      </right>
      <top style="medium">
        <color theme="0"/>
      </top>
      <bottom style="thin">
        <color theme="4"/>
      </bottom>
      <diagonal/>
    </border>
    <border>
      <left style="medium">
        <color theme="0"/>
      </left>
      <right style="thin">
        <color theme="0"/>
      </right>
      <top style="medium">
        <color theme="4"/>
      </top>
      <bottom style="medium">
        <color theme="0"/>
      </bottom>
      <diagonal/>
    </border>
    <border>
      <left style="medium">
        <color theme="0"/>
      </left>
      <right style="thin">
        <color theme="0"/>
      </right>
      <top style="medium">
        <color theme="0"/>
      </top>
      <bottom style="medium">
        <color theme="0"/>
      </bottom>
      <diagonal/>
    </border>
    <border>
      <left style="medium">
        <color theme="0"/>
      </left>
      <right style="thin">
        <color theme="0"/>
      </right>
      <top style="medium">
        <color theme="0"/>
      </top>
      <bottom style="thin">
        <color theme="4"/>
      </bottom>
      <diagonal/>
    </border>
    <border>
      <left style="medium">
        <color theme="0"/>
      </left>
      <right style="thin">
        <color theme="0"/>
      </right>
      <top style="thin">
        <color theme="4"/>
      </top>
      <bottom/>
      <diagonal/>
    </border>
    <border>
      <left style="thin">
        <color theme="0"/>
      </left>
      <right style="medium">
        <color theme="0"/>
      </right>
      <top style="medium">
        <color theme="4"/>
      </top>
      <bottom/>
      <diagonal/>
    </border>
    <border>
      <left style="medium">
        <color theme="0"/>
      </left>
      <right/>
      <top style="thin">
        <color theme="0"/>
      </top>
      <bottom style="medium">
        <color theme="4"/>
      </bottom>
      <diagonal/>
    </border>
    <border>
      <left style="thin">
        <color theme="0"/>
      </left>
      <right style="medium">
        <color theme="0"/>
      </right>
      <top style="thin">
        <color theme="0"/>
      </top>
      <bottom style="medium">
        <color theme="4"/>
      </bottom>
      <diagonal/>
    </border>
    <border>
      <left style="thin">
        <color theme="0"/>
      </left>
      <right/>
      <top style="thin">
        <color theme="0"/>
      </top>
      <bottom style="medium">
        <color theme="0"/>
      </bottom>
      <diagonal/>
    </border>
    <border>
      <left style="thin">
        <color theme="0"/>
      </left>
      <right/>
      <top style="medium">
        <color theme="0"/>
      </top>
      <bottom style="medium">
        <color theme="0"/>
      </bottom>
      <diagonal/>
    </border>
    <border>
      <left style="thin">
        <color theme="0"/>
      </left>
      <right/>
      <top style="medium">
        <color theme="0"/>
      </top>
      <bottom/>
      <diagonal/>
    </border>
    <border>
      <left style="thin">
        <color theme="0"/>
      </left>
      <right/>
      <top style="thin">
        <color theme="0"/>
      </top>
      <bottom style="thin">
        <color theme="0"/>
      </bottom>
      <diagonal/>
    </border>
    <border>
      <left style="medium">
        <color theme="0"/>
      </left>
      <right/>
      <top style="medium">
        <color theme="0"/>
      </top>
      <bottom style="thin">
        <color theme="4"/>
      </bottom>
      <diagonal/>
    </border>
    <border>
      <left style="thin">
        <color theme="4"/>
      </left>
      <right/>
      <top style="thin">
        <color theme="4"/>
      </top>
      <bottom style="medium">
        <color theme="0"/>
      </bottom>
      <diagonal/>
    </border>
    <border>
      <left style="thin">
        <color theme="4"/>
      </left>
      <right/>
      <top style="medium">
        <color theme="0"/>
      </top>
      <bottom style="medium">
        <color theme="0"/>
      </bottom>
      <diagonal/>
    </border>
    <border>
      <left style="thin">
        <color theme="4"/>
      </left>
      <right/>
      <top style="medium">
        <color theme="0"/>
      </top>
      <bottom style="medium">
        <color theme="4"/>
      </bottom>
      <diagonal/>
    </border>
    <border>
      <left/>
      <right/>
      <top style="thin">
        <color theme="0"/>
      </top>
      <bottom style="medium">
        <color rgb="FF0070C0"/>
      </bottom>
      <diagonal/>
    </border>
    <border>
      <left/>
      <right/>
      <top/>
      <bottom style="thin">
        <color theme="0"/>
      </bottom>
      <diagonal/>
    </border>
    <border>
      <left/>
      <right/>
      <top style="thin">
        <color theme="8" tint="-0.249977111117893"/>
      </top>
      <bottom/>
      <diagonal/>
    </border>
    <border>
      <left/>
      <right/>
      <top style="thin">
        <color theme="4"/>
      </top>
      <bottom style="thin">
        <color theme="4"/>
      </bottom>
      <diagonal/>
    </border>
    <border>
      <left/>
      <right/>
      <top style="thin">
        <color theme="4"/>
      </top>
      <bottom style="thin">
        <color theme="8" tint="-0.249977111117893"/>
      </bottom>
      <diagonal/>
    </border>
    <border>
      <left/>
      <right/>
      <top style="medium">
        <color theme="4"/>
      </top>
      <bottom style="thin">
        <color theme="4"/>
      </bottom>
      <diagonal/>
    </border>
    <border>
      <left/>
      <right/>
      <top style="medium">
        <color theme="4"/>
      </top>
      <bottom style="thin">
        <color theme="8" tint="-0.249977111117893"/>
      </bottom>
      <diagonal/>
    </border>
    <border>
      <left/>
      <right/>
      <top style="thin">
        <color theme="4"/>
      </top>
      <bottom style="medium">
        <color theme="4"/>
      </bottom>
      <diagonal/>
    </border>
    <border>
      <left style="medium">
        <color theme="4"/>
      </left>
      <right style="medium">
        <color theme="4"/>
      </right>
      <top style="medium">
        <color theme="4"/>
      </top>
      <bottom style="medium">
        <color theme="4"/>
      </bottom>
      <diagonal/>
    </border>
    <border>
      <left/>
      <right/>
      <top style="thin">
        <color theme="0"/>
      </top>
      <bottom/>
      <diagonal/>
    </border>
    <border>
      <left/>
      <right/>
      <top style="thin">
        <color rgb="FF0070C0"/>
      </top>
      <bottom style="thin">
        <color theme="4"/>
      </bottom>
      <diagonal/>
    </border>
    <border>
      <left/>
      <right/>
      <top style="thin">
        <color rgb="FF0070C0"/>
      </top>
      <bottom style="medium">
        <color theme="4"/>
      </bottom>
      <diagonal/>
    </border>
    <border>
      <left/>
      <right/>
      <top style="medium">
        <color theme="4"/>
      </top>
      <bottom style="medium">
        <color rgb="FF0070C0"/>
      </bottom>
      <diagonal/>
    </border>
    <border>
      <left/>
      <right/>
      <top style="medium">
        <color theme="4"/>
      </top>
      <bottom style="thin">
        <color rgb="FF0070C0"/>
      </bottom>
      <diagonal/>
    </border>
    <border>
      <left/>
      <right/>
      <top style="medium">
        <color rgb="FF0070C0"/>
      </top>
      <bottom style="thin">
        <color theme="4"/>
      </bottom>
      <diagonal/>
    </border>
    <border>
      <left/>
      <right/>
      <top style="medium">
        <color rgb="FF0070C0"/>
      </top>
      <bottom style="medium">
        <color theme="4"/>
      </bottom>
      <diagonal/>
    </border>
    <border>
      <left/>
      <right/>
      <top style="medium">
        <color theme="8" tint="-0.249977111117893"/>
      </top>
      <bottom style="medium">
        <color theme="4"/>
      </bottom>
      <diagonal/>
    </border>
    <border>
      <left style="medium">
        <color theme="0"/>
      </left>
      <right/>
      <top style="medium">
        <color theme="4"/>
      </top>
      <bottom style="medium">
        <color theme="4"/>
      </bottom>
      <diagonal/>
    </border>
    <border>
      <left/>
      <right/>
      <top style="medium">
        <color theme="4"/>
      </top>
      <bottom style="medium">
        <color theme="8" tint="-0.249977111117893"/>
      </bottom>
      <diagonal/>
    </border>
  </borders>
  <cellStyleXfs count="8">
    <xf numFmtId="0" fontId="0" fillId="0" borderId="0"/>
    <xf numFmtId="0" fontId="2" fillId="0" borderId="0" applyNumberFormat="0" applyFill="0" applyBorder="0" applyAlignment="0" applyProtection="0"/>
    <xf numFmtId="0" fontId="3" fillId="0" borderId="0"/>
    <xf numFmtId="0" fontId="3" fillId="0" borderId="0"/>
    <xf numFmtId="0" fontId="8" fillId="0" borderId="0"/>
    <xf numFmtId="165" fontId="8" fillId="0" borderId="0"/>
    <xf numFmtId="9" fontId="8" fillId="0" borderId="0" applyFont="0" applyFill="0" applyBorder="0" applyAlignment="0" applyProtection="0"/>
    <xf numFmtId="43" fontId="8" fillId="0" borderId="0" applyFont="0" applyFill="0" applyBorder="0" applyAlignment="0" applyProtection="0"/>
  </cellStyleXfs>
  <cellXfs count="772">
    <xf numFmtId="0" fontId="0" fillId="0" borderId="0" xfId="0"/>
    <xf numFmtId="0" fontId="0" fillId="0" borderId="0" xfId="0" applyAlignment="1">
      <alignment horizontal="center"/>
    </xf>
    <xf numFmtId="0" fontId="0" fillId="0" borderId="0" xfId="0" applyAlignment="1">
      <alignment vertical="top"/>
    </xf>
    <xf numFmtId="0" fontId="0" fillId="0" borderId="0" xfId="0" applyAlignment="1">
      <alignment vertical="center" wrapText="1"/>
    </xf>
    <xf numFmtId="0" fontId="0" fillId="0" borderId="0" xfId="0" applyAlignment="1">
      <alignment horizontal="center" vertical="center"/>
    </xf>
    <xf numFmtId="0" fontId="11" fillId="0" borderId="0" xfId="0" applyFont="1" applyAlignment="1">
      <alignment vertical="center"/>
    </xf>
    <xf numFmtId="0" fontId="13" fillId="0" borderId="2" xfId="0" applyFont="1" applyBorder="1" applyAlignment="1">
      <alignment horizontal="center" vertical="center"/>
    </xf>
    <xf numFmtId="0" fontId="13" fillId="0" borderId="2" xfId="0" applyFont="1" applyBorder="1" applyAlignment="1">
      <alignment horizontal="left" vertical="center"/>
    </xf>
    <xf numFmtId="0" fontId="9" fillId="0" borderId="0" xfId="0" applyFont="1" applyAlignment="1">
      <alignment vertical="center" wrapText="1"/>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15" fillId="0" borderId="0" xfId="0" applyFont="1" applyAlignment="1">
      <alignmen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6" fillId="0" borderId="0" xfId="0" applyFont="1" applyAlignment="1">
      <alignment vertical="center" wrapText="1"/>
    </xf>
    <xf numFmtId="0" fontId="17" fillId="0" borderId="0" xfId="0" applyFont="1" applyAlignment="1">
      <alignment vertical="center" wrapText="1"/>
    </xf>
    <xf numFmtId="0" fontId="0" fillId="0" borderId="0" xfId="0" applyAlignment="1">
      <alignment horizontal="left" vertical="center"/>
    </xf>
    <xf numFmtId="0" fontId="5" fillId="0" borderId="0" xfId="0" applyFont="1"/>
    <xf numFmtId="0" fontId="13" fillId="0" borderId="1" xfId="0" applyFont="1" applyBorder="1" applyAlignment="1">
      <alignment horizontal="left" vertical="center"/>
    </xf>
    <xf numFmtId="0" fontId="13" fillId="0" borderId="9" xfId="0" applyFont="1" applyBorder="1" applyAlignment="1">
      <alignment horizontal="left" vertical="center"/>
    </xf>
    <xf numFmtId="0" fontId="0" fillId="0" borderId="11" xfId="0" applyBorder="1" applyAlignment="1">
      <alignment vertical="center" wrapText="1"/>
    </xf>
    <xf numFmtId="0" fontId="0" fillId="0" borderId="12" xfId="0" applyBorder="1" applyAlignment="1">
      <alignment vertical="center" wrapText="1"/>
    </xf>
    <xf numFmtId="0" fontId="0" fillId="0" borderId="9" xfId="0" applyBorder="1" applyAlignment="1">
      <alignment vertical="center" wrapText="1"/>
    </xf>
    <xf numFmtId="0" fontId="0" fillId="0" borderId="13" xfId="0" applyBorder="1" applyAlignment="1">
      <alignment vertical="center" wrapText="1"/>
    </xf>
    <xf numFmtId="0" fontId="0" fillId="0" borderId="0" xfId="0" applyProtection="1">
      <protection hidden="1"/>
    </xf>
    <xf numFmtId="0" fontId="0" fillId="0" borderId="0" xfId="0" applyAlignment="1" applyProtection="1">
      <alignment wrapText="1"/>
      <protection hidden="1"/>
    </xf>
    <xf numFmtId="0" fontId="9" fillId="0" borderId="14" xfId="0" applyFont="1" applyBorder="1" applyAlignment="1">
      <alignment vertical="center" wrapText="1"/>
    </xf>
    <xf numFmtId="0" fontId="15" fillId="2" borderId="2" xfId="0" applyFont="1" applyFill="1" applyBorder="1" applyAlignment="1">
      <alignment horizontal="left" vertical="center"/>
    </xf>
    <xf numFmtId="0" fontId="22" fillId="0" borderId="0" xfId="0" applyFont="1" applyAlignment="1">
      <alignment horizontal="left" vertical="center"/>
    </xf>
    <xf numFmtId="0" fontId="13" fillId="0" borderId="2" xfId="0" applyFont="1" applyBorder="1" applyAlignment="1">
      <alignment horizontal="left" vertical="center" wrapText="1"/>
    </xf>
    <xf numFmtId="0" fontId="0" fillId="0" borderId="0" xfId="0" applyAlignment="1">
      <alignment horizontal="center" wrapText="1"/>
    </xf>
    <xf numFmtId="0" fontId="11" fillId="0" borderId="0" xfId="0" applyFont="1" applyAlignment="1">
      <alignment horizontal="left" vertical="center"/>
    </xf>
    <xf numFmtId="0" fontId="0" fillId="0" borderId="11"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13" fillId="3" borderId="2" xfId="0" applyFont="1" applyFill="1" applyBorder="1" applyAlignment="1">
      <alignment horizontal="left" vertical="center"/>
    </xf>
    <xf numFmtId="0" fontId="13" fillId="3" borderId="2" xfId="0" applyFont="1" applyFill="1" applyBorder="1" applyAlignment="1">
      <alignment horizontal="center" vertical="center"/>
    </xf>
    <xf numFmtId="0" fontId="8" fillId="0" borderId="0" xfId="0" applyFont="1" applyAlignment="1">
      <alignment wrapText="1"/>
    </xf>
    <xf numFmtId="0" fontId="5" fillId="0" borderId="0" xfId="0" applyFont="1" applyAlignment="1">
      <alignment wrapText="1"/>
    </xf>
    <xf numFmtId="0" fontId="0" fillId="0" borderId="0" xfId="0" applyAlignment="1" applyProtection="1">
      <alignment vertical="center"/>
      <protection hidden="1"/>
    </xf>
    <xf numFmtId="0" fontId="1" fillId="0" borderId="0" xfId="0" applyFont="1" applyAlignment="1">
      <alignment vertical="center" wrapText="1"/>
    </xf>
    <xf numFmtId="0" fontId="20" fillId="0" borderId="0" xfId="0" applyFont="1" applyAlignment="1">
      <alignment vertical="center" wrapText="1"/>
    </xf>
    <xf numFmtId="0" fontId="0" fillId="4" borderId="0" xfId="0" applyFill="1" applyAlignment="1">
      <alignment vertical="center"/>
    </xf>
    <xf numFmtId="0" fontId="26" fillId="0" borderId="0" xfId="0" applyFont="1" applyAlignment="1">
      <alignment horizontal="left" vertical="center"/>
    </xf>
    <xf numFmtId="0" fontId="26" fillId="0" borderId="0" xfId="0" applyFont="1" applyAlignment="1" applyProtection="1">
      <alignment horizontal="left" vertical="center"/>
      <protection hidden="1"/>
    </xf>
    <xf numFmtId="0" fontId="26" fillId="0" borderId="14" xfId="0" applyFont="1" applyBorder="1" applyAlignment="1">
      <alignment horizontal="left" vertical="center"/>
    </xf>
    <xf numFmtId="0" fontId="26" fillId="0" borderId="14" xfId="0" applyFont="1" applyBorder="1" applyAlignment="1">
      <alignment horizontal="left" vertical="center" wrapText="1"/>
    </xf>
    <xf numFmtId="0" fontId="0" fillId="4" borderId="0" xfId="0" applyFill="1" applyAlignment="1">
      <alignment vertical="center" wrapText="1"/>
    </xf>
    <xf numFmtId="0" fontId="0" fillId="4" borderId="0" xfId="0" applyFill="1" applyAlignment="1">
      <alignment horizontal="left" vertical="center"/>
    </xf>
    <xf numFmtId="0" fontId="5" fillId="4" borderId="0" xfId="0" applyFont="1" applyFill="1"/>
    <xf numFmtId="0" fontId="5" fillId="4" borderId="0" xfId="0" applyFont="1" applyFill="1" applyAlignment="1">
      <alignment wrapText="1"/>
    </xf>
    <xf numFmtId="0" fontId="0" fillId="4" borderId="0" xfId="0" applyFill="1"/>
    <xf numFmtId="0" fontId="0" fillId="4" borderId="0" xfId="0" applyFill="1" applyProtection="1">
      <protection hidden="1"/>
    </xf>
    <xf numFmtId="0" fontId="0" fillId="4" borderId="0" xfId="0" applyFill="1" applyAlignment="1" applyProtection="1">
      <alignment vertical="center"/>
      <protection hidden="1"/>
    </xf>
    <xf numFmtId="0" fontId="0" fillId="4" borderId="0" xfId="0" applyFill="1" applyAlignment="1">
      <alignment wrapText="1"/>
    </xf>
    <xf numFmtId="0" fontId="0" fillId="4" borderId="0" xfId="0" applyFill="1" applyAlignment="1">
      <alignment horizontal="center"/>
    </xf>
    <xf numFmtId="0" fontId="0" fillId="4" borderId="0" xfId="0" applyFill="1" applyAlignment="1">
      <alignment vertical="top"/>
    </xf>
    <xf numFmtId="0" fontId="11" fillId="3" borderId="0" xfId="0" applyFont="1" applyFill="1" applyAlignment="1" applyProtection="1">
      <alignment vertical="center"/>
      <protection hidden="1"/>
    </xf>
    <xf numFmtId="0" fontId="11" fillId="3" borderId="0" xfId="0" applyFont="1" applyFill="1" applyAlignment="1" applyProtection="1">
      <alignment vertical="center" wrapText="1"/>
      <protection hidden="1"/>
    </xf>
    <xf numFmtId="0" fontId="0" fillId="3" borderId="0" xfId="0" applyFill="1" applyAlignment="1">
      <alignment vertical="center" wrapText="1"/>
    </xf>
    <xf numFmtId="0" fontId="26" fillId="3" borderId="14" xfId="0" applyFont="1" applyFill="1" applyBorder="1" applyAlignment="1" applyProtection="1">
      <alignment vertical="center"/>
      <protection hidden="1"/>
    </xf>
    <xf numFmtId="0" fontId="10" fillId="3" borderId="14" xfId="0" applyFont="1" applyFill="1" applyBorder="1" applyAlignment="1" applyProtection="1">
      <alignment vertical="center" wrapText="1"/>
      <protection hidden="1"/>
    </xf>
    <xf numFmtId="0" fontId="10" fillId="3" borderId="0" xfId="0" applyFont="1" applyFill="1" applyAlignment="1" applyProtection="1">
      <alignment vertical="center" wrapText="1"/>
      <protection hidden="1"/>
    </xf>
    <xf numFmtId="0" fontId="4" fillId="3" borderId="0" xfId="3" applyFont="1" applyFill="1" applyAlignment="1">
      <alignment vertical="center"/>
    </xf>
    <xf numFmtId="0" fontId="4" fillId="3" borderId="0" xfId="3" applyFont="1" applyFill="1" applyAlignment="1">
      <alignment vertical="center" wrapText="1"/>
    </xf>
    <xf numFmtId="0" fontId="0" fillId="3" borderId="0" xfId="0" applyFill="1" applyAlignment="1">
      <alignment wrapText="1"/>
    </xf>
    <xf numFmtId="0" fontId="4" fillId="3" borderId="0" xfId="3" applyFont="1" applyFill="1" applyAlignment="1">
      <alignment horizontal="left" vertical="center" wrapText="1"/>
    </xf>
    <xf numFmtId="0" fontId="0" fillId="3" borderId="14" xfId="0" applyFill="1" applyBorder="1" applyAlignment="1">
      <alignment wrapText="1"/>
    </xf>
    <xf numFmtId="0" fontId="26" fillId="3" borderId="14" xfId="0" applyFont="1" applyFill="1" applyBorder="1" applyAlignment="1" applyProtection="1">
      <alignment vertical="center" wrapText="1"/>
      <protection hidden="1"/>
    </xf>
    <xf numFmtId="0" fontId="27" fillId="3" borderId="0" xfId="0" applyFont="1" applyFill="1" applyAlignment="1">
      <alignment wrapText="1"/>
    </xf>
    <xf numFmtId="0" fontId="20" fillId="3" borderId="0" xfId="1" applyFont="1" applyFill="1" applyAlignment="1">
      <alignment vertical="top" wrapText="1"/>
    </xf>
    <xf numFmtId="0" fontId="20" fillId="3" borderId="0" xfId="0" applyFont="1" applyFill="1" applyAlignment="1">
      <alignment vertical="top" wrapText="1"/>
    </xf>
    <xf numFmtId="0" fontId="0" fillId="3" borderId="0" xfId="0" applyFill="1" applyAlignment="1">
      <alignment vertical="center"/>
    </xf>
    <xf numFmtId="0" fontId="0" fillId="3" borderId="0" xfId="0" applyFill="1" applyAlignment="1" applyProtection="1">
      <alignment vertical="center"/>
      <protection hidden="1"/>
    </xf>
    <xf numFmtId="0" fontId="26" fillId="3" borderId="1" xfId="0" applyFont="1" applyFill="1" applyBorder="1" applyAlignment="1" applyProtection="1">
      <alignment vertical="center"/>
      <protection hidden="1"/>
    </xf>
    <xf numFmtId="0" fontId="11" fillId="3" borderId="0" xfId="0" applyFont="1" applyFill="1" applyAlignment="1">
      <alignment vertical="center"/>
    </xf>
    <xf numFmtId="0" fontId="0" fillId="3" borderId="0" xfId="0" applyFill="1" applyAlignment="1">
      <alignment horizontal="left" vertical="center"/>
    </xf>
    <xf numFmtId="0" fontId="6" fillId="3" borderId="0" xfId="0" applyFont="1" applyFill="1" applyAlignment="1">
      <alignment horizontal="left" vertical="center"/>
    </xf>
    <xf numFmtId="0" fontId="2" fillId="3" borderId="0" xfId="1" applyFill="1" applyBorder="1" applyAlignment="1">
      <alignment horizontal="left" vertical="center"/>
    </xf>
    <xf numFmtId="0" fontId="7" fillId="3" borderId="0" xfId="0" applyFont="1" applyFill="1" applyAlignment="1">
      <alignment horizontal="left" vertical="center"/>
    </xf>
    <xf numFmtId="0" fontId="21" fillId="3" borderId="8" xfId="0" applyFont="1" applyFill="1" applyBorder="1" applyAlignment="1">
      <alignment vertical="top" wrapText="1"/>
    </xf>
    <xf numFmtId="0" fontId="5" fillId="3" borderId="8" xfId="0" applyFont="1" applyFill="1" applyBorder="1" applyAlignment="1">
      <alignment vertical="top" wrapText="1"/>
    </xf>
    <xf numFmtId="0" fontId="5" fillId="3" borderId="0" xfId="0" applyFont="1" applyFill="1"/>
    <xf numFmtId="0" fontId="21" fillId="3" borderId="2" xfId="0" applyFont="1" applyFill="1" applyBorder="1" applyAlignment="1">
      <alignment vertical="top"/>
    </xf>
    <xf numFmtId="0" fontId="5" fillId="3" borderId="2" xfId="0" applyFont="1" applyFill="1" applyBorder="1" applyAlignment="1">
      <alignment vertical="top" wrapText="1"/>
    </xf>
    <xf numFmtId="0" fontId="21" fillId="3" borderId="4" xfId="0" applyFont="1" applyFill="1" applyBorder="1" applyAlignment="1">
      <alignment vertical="top" wrapText="1"/>
    </xf>
    <xf numFmtId="0" fontId="5" fillId="3" borderId="6" xfId="0" applyFont="1" applyFill="1" applyBorder="1" applyAlignment="1">
      <alignment vertical="top" wrapText="1"/>
    </xf>
    <xf numFmtId="0" fontId="5" fillId="3" borderId="7" xfId="0" applyFont="1" applyFill="1" applyBorder="1" applyAlignment="1">
      <alignment vertical="top" wrapText="1"/>
    </xf>
    <xf numFmtId="0" fontId="21" fillId="3" borderId="6" xfId="0" applyFont="1" applyFill="1" applyBorder="1" applyAlignment="1">
      <alignment vertical="top" wrapText="1"/>
    </xf>
    <xf numFmtId="0" fontId="5" fillId="3" borderId="17" xfId="0" applyFont="1" applyFill="1" applyBorder="1" applyAlignment="1">
      <alignment vertical="top" wrapText="1"/>
    </xf>
    <xf numFmtId="0" fontId="21" fillId="3" borderId="1" xfId="0" applyFont="1" applyFill="1" applyBorder="1" applyAlignment="1">
      <alignment vertical="top" wrapText="1"/>
    </xf>
    <xf numFmtId="0" fontId="5" fillId="3" borderId="1" xfId="0" applyFont="1" applyFill="1" applyBorder="1" applyAlignment="1">
      <alignment vertical="top" wrapText="1"/>
    </xf>
    <xf numFmtId="0" fontId="21" fillId="3" borderId="2" xfId="0" applyFont="1" applyFill="1" applyBorder="1" applyAlignment="1">
      <alignment vertical="top" wrapText="1"/>
    </xf>
    <xf numFmtId="0" fontId="5" fillId="3" borderId="0" xfId="0" applyFont="1" applyFill="1" applyAlignment="1">
      <alignment wrapText="1"/>
    </xf>
    <xf numFmtId="0" fontId="19" fillId="3" borderId="1" xfId="0" applyFont="1" applyFill="1" applyBorder="1" applyAlignment="1">
      <alignment vertical="center"/>
    </xf>
    <xf numFmtId="0" fontId="5" fillId="3" borderId="1" xfId="0" applyFont="1" applyFill="1" applyBorder="1" applyAlignment="1">
      <alignment vertical="center"/>
    </xf>
    <xf numFmtId="0" fontId="5" fillId="3" borderId="1" xfId="0" applyFont="1" applyFill="1" applyBorder="1" applyAlignment="1">
      <alignment horizontal="left" vertical="center"/>
    </xf>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21" fillId="3" borderId="0" xfId="0" applyFont="1" applyFill="1" applyAlignment="1">
      <alignment vertical="top" wrapText="1"/>
    </xf>
    <xf numFmtId="0" fontId="0" fillId="3" borderId="0" xfId="0" applyFill="1"/>
    <xf numFmtId="0" fontId="9" fillId="3" borderId="0" xfId="0" applyFont="1" applyFill="1" applyAlignment="1">
      <alignment vertical="center"/>
    </xf>
    <xf numFmtId="0" fontId="9" fillId="3" borderId="0" xfId="0" applyFont="1" applyFill="1" applyAlignment="1">
      <alignment wrapText="1"/>
    </xf>
    <xf numFmtId="0" fontId="13" fillId="3" borderId="2" xfId="0" applyFont="1"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Protection="1">
      <protection hidden="1"/>
    </xf>
    <xf numFmtId="0" fontId="9" fillId="3" borderId="1" xfId="0" applyFont="1" applyFill="1" applyBorder="1" applyAlignment="1">
      <alignment vertical="center"/>
    </xf>
    <xf numFmtId="0" fontId="9" fillId="3" borderId="10" xfId="0" applyFont="1" applyFill="1" applyBorder="1" applyAlignment="1">
      <alignment vertical="center" wrapText="1"/>
    </xf>
    <xf numFmtId="3" fontId="0" fillId="3" borderId="10" xfId="0" quotePrefix="1" applyNumberFormat="1" applyFill="1" applyBorder="1" applyAlignment="1">
      <alignment horizontal="center" vertical="center"/>
    </xf>
    <xf numFmtId="0" fontId="13" fillId="3" borderId="2" xfId="0" applyFont="1" applyFill="1" applyBorder="1" applyAlignment="1" applyProtection="1">
      <alignment horizontal="left" vertical="center"/>
      <protection hidden="1"/>
    </xf>
    <xf numFmtId="0" fontId="9" fillId="3" borderId="0" xfId="0" applyFont="1" applyFill="1" applyAlignment="1" applyProtection="1">
      <alignment vertical="center"/>
      <protection hidden="1"/>
    </xf>
    <xf numFmtId="0" fontId="9" fillId="3" borderId="1" xfId="0" applyFont="1" applyFill="1" applyBorder="1" applyAlignment="1" applyProtection="1">
      <alignment vertical="center"/>
      <protection hidden="1"/>
    </xf>
    <xf numFmtId="0" fontId="9" fillId="3" borderId="0" xfId="0" applyFont="1" applyFill="1" applyAlignment="1" applyProtection="1">
      <alignment vertical="center" wrapText="1"/>
      <protection hidden="1"/>
    </xf>
    <xf numFmtId="3" fontId="0" fillId="3" borderId="0" xfId="0" applyNumberFormat="1" applyFill="1" applyAlignment="1" applyProtection="1">
      <alignment horizontal="center" vertical="center"/>
      <protection hidden="1"/>
    </xf>
    <xf numFmtId="0" fontId="21" fillId="3" borderId="0" xfId="0" applyFont="1" applyFill="1" applyAlignment="1" applyProtection="1">
      <alignment horizontal="left" vertical="center" wrapText="1"/>
      <protection hidden="1"/>
    </xf>
    <xf numFmtId="0" fontId="21" fillId="3" borderId="1" xfId="0" applyFont="1" applyFill="1" applyBorder="1" applyAlignment="1" applyProtection="1">
      <alignment horizontal="left" vertical="center" wrapText="1"/>
      <protection hidden="1"/>
    </xf>
    <xf numFmtId="0" fontId="7" fillId="3" borderId="0" xfId="0" applyFont="1" applyFill="1" applyAlignment="1" applyProtection="1">
      <alignment vertical="center"/>
      <protection hidden="1"/>
    </xf>
    <xf numFmtId="0" fontId="9" fillId="3" borderId="4" xfId="0" applyFont="1" applyFill="1" applyBorder="1" applyAlignment="1">
      <alignment vertical="center"/>
    </xf>
    <xf numFmtId="0" fontId="9" fillId="3" borderId="14" xfId="0" applyFont="1" applyFill="1" applyBorder="1" applyAlignment="1">
      <alignment vertical="center"/>
    </xf>
    <xf numFmtId="0" fontId="9" fillId="3" borderId="10" xfId="0" applyFont="1" applyFill="1" applyBorder="1" applyAlignment="1">
      <alignment vertical="center"/>
    </xf>
    <xf numFmtId="0" fontId="26" fillId="3" borderId="14" xfId="0" applyFont="1" applyFill="1" applyBorder="1" applyAlignment="1" applyProtection="1">
      <alignment horizontal="left" vertical="center"/>
      <protection hidden="1"/>
    </xf>
    <xf numFmtId="0" fontId="0" fillId="3" borderId="0" xfId="0" applyFill="1" applyAlignment="1">
      <alignment vertical="top" wrapText="1"/>
    </xf>
    <xf numFmtId="2" fontId="0" fillId="0" borderId="0" xfId="0" applyNumberFormat="1"/>
    <xf numFmtId="0" fontId="26" fillId="3" borderId="0" xfId="0" applyFont="1" applyFill="1" applyAlignment="1" applyProtection="1">
      <alignment horizontal="left"/>
      <protection hidden="1"/>
    </xf>
    <xf numFmtId="0" fontId="26" fillId="3" borderId="0" xfId="0" applyFont="1" applyFill="1" applyProtection="1">
      <protection hidden="1"/>
    </xf>
    <xf numFmtId="0" fontId="26" fillId="3" borderId="0" xfId="0" applyFont="1" applyFill="1" applyAlignment="1">
      <alignment horizontal="left"/>
    </xf>
    <xf numFmtId="0" fontId="26" fillId="0" borderId="0" xfId="0" applyFont="1" applyAlignment="1">
      <alignment horizontal="left"/>
    </xf>
    <xf numFmtId="0" fontId="26" fillId="0" borderId="14" xfId="0" applyFont="1" applyBorder="1" applyAlignment="1">
      <alignment horizontal="left" wrapText="1"/>
    </xf>
    <xf numFmtId="0" fontId="26" fillId="3" borderId="1" xfId="0" applyFont="1" applyFill="1" applyBorder="1" applyProtection="1">
      <protection hidden="1"/>
    </xf>
    <xf numFmtId="0" fontId="10" fillId="3" borderId="1" xfId="0" applyFont="1" applyFill="1" applyBorder="1" applyAlignment="1" applyProtection="1">
      <alignment vertical="center"/>
      <protection hidden="1"/>
    </xf>
    <xf numFmtId="0" fontId="13" fillId="3" borderId="10" xfId="0" applyFont="1" applyFill="1" applyBorder="1" applyAlignment="1" applyProtection="1">
      <alignment vertical="center" wrapText="1"/>
      <protection hidden="1"/>
    </xf>
    <xf numFmtId="0" fontId="13" fillId="3" borderId="10" xfId="0" applyFont="1" applyFill="1" applyBorder="1" applyAlignment="1" applyProtection="1">
      <alignment horizontal="center" vertical="center" wrapText="1"/>
      <protection hidden="1"/>
    </xf>
    <xf numFmtId="0" fontId="13" fillId="3" borderId="1" xfId="0" applyFont="1" applyFill="1" applyBorder="1" applyAlignment="1" applyProtection="1">
      <alignment vertical="center"/>
      <protection hidden="1"/>
    </xf>
    <xf numFmtId="0" fontId="13" fillId="3" borderId="4" xfId="0" applyFont="1" applyFill="1" applyBorder="1" applyAlignment="1" applyProtection="1">
      <alignment vertical="center"/>
      <protection hidden="1"/>
    </xf>
    <xf numFmtId="0" fontId="9" fillId="3" borderId="4" xfId="0" applyFont="1" applyFill="1" applyBorder="1" applyAlignment="1" applyProtection="1">
      <alignment vertical="center"/>
      <protection hidden="1"/>
    </xf>
    <xf numFmtId="0" fontId="20" fillId="0" borderId="0" xfId="1" applyFont="1" applyAlignment="1">
      <alignment vertical="top" wrapText="1"/>
    </xf>
    <xf numFmtId="0" fontId="5" fillId="0" borderId="0" xfId="0" applyFont="1" applyAlignment="1">
      <alignment vertical="center" wrapText="1"/>
    </xf>
    <xf numFmtId="0" fontId="20" fillId="0" borderId="14" xfId="0" applyFont="1" applyBorder="1" applyAlignment="1">
      <alignment vertical="center" wrapText="1"/>
    </xf>
    <xf numFmtId="0" fontId="30" fillId="3" borderId="0" xfId="1" applyFont="1" applyFill="1" applyAlignment="1">
      <alignment horizontal="left" vertical="center"/>
    </xf>
    <xf numFmtId="0" fontId="30" fillId="3" borderId="12" xfId="1" applyFont="1" applyFill="1" applyBorder="1" applyAlignment="1">
      <alignment horizontal="center" vertical="center"/>
    </xf>
    <xf numFmtId="3" fontId="0" fillId="3" borderId="0" xfId="0" applyNumberFormat="1" applyFill="1" applyProtection="1">
      <protection hidden="1"/>
    </xf>
    <xf numFmtId="0" fontId="15" fillId="2" borderId="2" xfId="0"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3" fillId="3" borderId="14" xfId="0" applyFont="1" applyFill="1" applyBorder="1" applyAlignment="1" applyProtection="1">
      <alignment vertical="center" wrapText="1"/>
      <protection hidden="1"/>
    </xf>
    <xf numFmtId="0" fontId="26" fillId="3" borderId="14" xfId="0" applyFont="1" applyFill="1" applyBorder="1" applyProtection="1">
      <protection hidden="1"/>
    </xf>
    <xf numFmtId="0" fontId="0" fillId="3" borderId="14" xfId="0" applyFill="1" applyBorder="1" applyProtection="1">
      <protection hidden="1"/>
    </xf>
    <xf numFmtId="0" fontId="0" fillId="3" borderId="12" xfId="0" applyFill="1" applyBorder="1" applyAlignment="1">
      <alignment vertical="center" wrapText="1"/>
    </xf>
    <xf numFmtId="0" fontId="30" fillId="3" borderId="16" xfId="1" applyFont="1" applyFill="1" applyBorder="1" applyAlignment="1">
      <alignment horizontal="left" vertical="center"/>
    </xf>
    <xf numFmtId="0" fontId="30" fillId="3" borderId="0" xfId="1" applyFont="1" applyFill="1" applyBorder="1" applyAlignment="1">
      <alignment horizontal="left" vertical="center"/>
    </xf>
    <xf numFmtId="0" fontId="30" fillId="3" borderId="14" xfId="1" applyFont="1" applyFill="1" applyBorder="1" applyAlignment="1">
      <alignment horizontal="left" vertical="center"/>
    </xf>
    <xf numFmtId="0" fontId="7" fillId="3" borderId="0" xfId="0" applyFont="1" applyFill="1" applyProtection="1">
      <protection hidden="1"/>
    </xf>
    <xf numFmtId="0" fontId="30" fillId="3" borderId="15" xfId="1" applyFont="1" applyFill="1" applyBorder="1" applyAlignment="1">
      <alignment horizontal="left" vertical="center"/>
    </xf>
    <xf numFmtId="0" fontId="15" fillId="0" borderId="11" xfId="0" applyFont="1" applyBorder="1" applyAlignment="1">
      <alignment vertical="center"/>
    </xf>
    <xf numFmtId="0" fontId="15" fillId="0" borderId="12" xfId="0" applyFont="1" applyBorder="1" applyAlignment="1">
      <alignment vertical="center"/>
    </xf>
    <xf numFmtId="0" fontId="15" fillId="0" borderId="9" xfId="0" applyFont="1" applyBorder="1" applyAlignment="1">
      <alignment vertical="center"/>
    </xf>
    <xf numFmtId="0" fontId="15" fillId="0" borderId="13" xfId="0" applyFont="1" applyBorder="1" applyAlignment="1">
      <alignment vertical="center"/>
    </xf>
    <xf numFmtId="168" fontId="0" fillId="0" borderId="0" xfId="0" applyNumberFormat="1" applyAlignment="1">
      <alignment horizontal="center" vertical="center"/>
    </xf>
    <xf numFmtId="168" fontId="0" fillId="0" borderId="6" xfId="0" applyNumberFormat="1" applyBorder="1" applyAlignment="1">
      <alignment horizontal="center" vertical="center"/>
    </xf>
    <xf numFmtId="168" fontId="0" fillId="0" borderId="5" xfId="0" applyNumberFormat="1" applyBorder="1" applyAlignment="1">
      <alignment horizontal="center" vertical="center"/>
    </xf>
    <xf numFmtId="168" fontId="20" fillId="0" borderId="9" xfId="0" applyNumberFormat="1" applyFont="1" applyBorder="1" applyAlignment="1">
      <alignment horizontal="center" vertical="center"/>
    </xf>
    <xf numFmtId="168" fontId="20" fillId="0" borderId="1" xfId="0" applyNumberFormat="1" applyFont="1" applyBorder="1" applyAlignment="1">
      <alignment horizontal="center" vertical="center"/>
    </xf>
    <xf numFmtId="0" fontId="13" fillId="0" borderId="2" xfId="0" applyFont="1" applyBorder="1" applyAlignment="1">
      <alignment horizontal="right" vertical="center"/>
    </xf>
    <xf numFmtId="164" fontId="13" fillId="0" borderId="2" xfId="0" applyNumberFormat="1" applyFont="1" applyBorder="1" applyAlignment="1">
      <alignment horizontal="right" vertical="center"/>
    </xf>
    <xf numFmtId="164" fontId="0" fillId="0" borderId="0" xfId="0" applyNumberFormat="1" applyAlignment="1">
      <alignment horizontal="right" vertical="center"/>
    </xf>
    <xf numFmtId="164" fontId="0" fillId="0" borderId="14" xfId="0" applyNumberFormat="1" applyBorder="1" applyAlignment="1">
      <alignment horizontal="right" vertical="center"/>
    </xf>
    <xf numFmtId="0" fontId="1" fillId="2" borderId="2" xfId="0" quotePrefix="1" applyFont="1" applyFill="1" applyBorder="1" applyAlignment="1">
      <alignment horizontal="right" vertical="center"/>
    </xf>
    <xf numFmtId="170" fontId="13" fillId="3" borderId="14" xfId="7" applyNumberFormat="1" applyFont="1" applyFill="1" applyBorder="1" applyAlignment="1" applyProtection="1">
      <alignment horizontal="right" vertical="center" wrapText="1"/>
      <protection hidden="1"/>
    </xf>
    <xf numFmtId="170" fontId="0" fillId="3" borderId="16" xfId="7" quotePrefix="1" applyNumberFormat="1" applyFont="1" applyFill="1" applyBorder="1" applyAlignment="1" applyProtection="1">
      <alignment horizontal="right" vertical="center"/>
      <protection hidden="1"/>
    </xf>
    <xf numFmtId="0" fontId="13" fillId="3" borderId="1" xfId="0" applyFont="1" applyFill="1" applyBorder="1" applyAlignment="1" applyProtection="1">
      <alignment horizontal="right" vertical="center"/>
      <protection hidden="1"/>
    </xf>
    <xf numFmtId="169" fontId="0" fillId="3" borderId="0" xfId="7" applyNumberFormat="1" applyFont="1" applyFill="1" applyAlignment="1" applyProtection="1">
      <alignment horizontal="right" vertical="center"/>
      <protection hidden="1"/>
    </xf>
    <xf numFmtId="169" fontId="0" fillId="3" borderId="0" xfId="7" quotePrefix="1" applyNumberFormat="1" applyFont="1" applyFill="1" applyAlignment="1" applyProtection="1">
      <alignment horizontal="right" vertical="center"/>
      <protection hidden="1"/>
    </xf>
    <xf numFmtId="170" fontId="0" fillId="3" borderId="0" xfId="7" applyNumberFormat="1" applyFont="1" applyFill="1" applyAlignment="1" applyProtection="1">
      <alignment horizontal="right" vertical="center"/>
      <protection hidden="1"/>
    </xf>
    <xf numFmtId="170" fontId="0" fillId="3" borderId="0" xfId="7" quotePrefix="1" applyNumberFormat="1" applyFont="1" applyFill="1" applyAlignment="1" applyProtection="1">
      <alignment horizontal="right" vertical="center"/>
      <protection hidden="1"/>
    </xf>
    <xf numFmtId="170" fontId="1" fillId="2" borderId="2" xfId="7" applyNumberFormat="1" applyFont="1" applyFill="1" applyBorder="1" applyAlignment="1" applyProtection="1">
      <alignment horizontal="right" vertical="center"/>
      <protection hidden="1"/>
    </xf>
    <xf numFmtId="0" fontId="13" fillId="3" borderId="2" xfId="0" applyFont="1" applyFill="1" applyBorder="1" applyAlignment="1">
      <alignment horizontal="right" vertical="center"/>
    </xf>
    <xf numFmtId="170" fontId="13" fillId="3" borderId="2" xfId="7" applyNumberFormat="1" applyFont="1" applyFill="1" applyBorder="1" applyAlignment="1">
      <alignment horizontal="right" vertical="center"/>
    </xf>
    <xf numFmtId="170" fontId="0" fillId="3" borderId="4" xfId="7" applyNumberFormat="1" applyFont="1" applyFill="1" applyBorder="1" applyAlignment="1">
      <alignment horizontal="right" vertical="center"/>
    </xf>
    <xf numFmtId="170" fontId="0" fillId="3" borderId="0" xfId="7" applyNumberFormat="1" applyFont="1" applyFill="1" applyAlignment="1">
      <alignment horizontal="right" vertical="center"/>
    </xf>
    <xf numFmtId="170" fontId="0" fillId="3" borderId="14" xfId="7" applyNumberFormat="1" applyFont="1" applyFill="1" applyBorder="1" applyAlignment="1" applyProtection="1">
      <alignment horizontal="right" vertical="center"/>
      <protection hidden="1"/>
    </xf>
    <xf numFmtId="0" fontId="0" fillId="3" borderId="10" xfId="0" applyFill="1" applyBorder="1" applyAlignment="1">
      <alignment horizontal="right" vertical="center"/>
    </xf>
    <xf numFmtId="0" fontId="13" fillId="3" borderId="2" xfId="0" applyFont="1" applyFill="1" applyBorder="1" applyAlignment="1" applyProtection="1">
      <alignment horizontal="right" vertical="center"/>
      <protection hidden="1"/>
    </xf>
    <xf numFmtId="169" fontId="0" fillId="3" borderId="1" xfId="7" applyNumberFormat="1" applyFont="1" applyFill="1" applyBorder="1" applyAlignment="1" applyProtection="1">
      <alignment horizontal="right" vertical="center"/>
      <protection hidden="1"/>
    </xf>
    <xf numFmtId="170" fontId="13" fillId="3" borderId="2" xfId="7" applyNumberFormat="1" applyFont="1" applyFill="1" applyBorder="1" applyAlignment="1" applyProtection="1">
      <alignment horizontal="right" vertical="center"/>
      <protection hidden="1"/>
    </xf>
    <xf numFmtId="0" fontId="13" fillId="3" borderId="18" xfId="0" applyFont="1" applyFill="1" applyBorder="1" applyAlignment="1" applyProtection="1">
      <alignment horizontal="left" vertical="center"/>
      <protection hidden="1"/>
    </xf>
    <xf numFmtId="169" fontId="0" fillId="3" borderId="0" xfId="7" applyNumberFormat="1" applyFont="1" applyFill="1" applyAlignment="1" applyProtection="1">
      <alignment horizontal="center" vertical="center"/>
      <protection hidden="1"/>
    </xf>
    <xf numFmtId="169" fontId="1" fillId="2" borderId="2" xfId="7" applyNumberFormat="1" applyFont="1" applyFill="1" applyBorder="1" applyAlignment="1" applyProtection="1">
      <alignment horizontal="center" vertical="center"/>
      <protection hidden="1"/>
    </xf>
    <xf numFmtId="0" fontId="13" fillId="3" borderId="18" xfId="0" applyFont="1" applyFill="1" applyBorder="1" applyAlignment="1" applyProtection="1">
      <alignment horizontal="right" vertical="center"/>
      <protection hidden="1"/>
    </xf>
    <xf numFmtId="169" fontId="0" fillId="3" borderId="1" xfId="7" applyNumberFormat="1" applyFont="1" applyFill="1" applyBorder="1" applyAlignment="1" applyProtection="1">
      <alignment horizontal="center" vertical="center"/>
      <protection hidden="1"/>
    </xf>
    <xf numFmtId="0" fontId="0" fillId="3" borderId="0" xfId="0" applyFill="1" applyAlignment="1" applyProtection="1">
      <alignment horizontal="right" vertical="center"/>
      <protection hidden="1"/>
    </xf>
    <xf numFmtId="1" fontId="0" fillId="3" borderId="0" xfId="0" applyNumberFormat="1" applyFill="1" applyAlignment="1" applyProtection="1">
      <alignment horizontal="right" vertical="center"/>
      <protection hidden="1"/>
    </xf>
    <xf numFmtId="0" fontId="0" fillId="3" borderId="14" xfId="0" applyFill="1" applyBorder="1" applyAlignment="1" applyProtection="1">
      <alignment horizontal="right" vertical="center"/>
      <protection hidden="1"/>
    </xf>
    <xf numFmtId="1" fontId="0" fillId="3" borderId="14" xfId="0" applyNumberFormat="1" applyFill="1" applyBorder="1" applyAlignment="1" applyProtection="1">
      <alignment horizontal="right" vertical="center"/>
      <protection hidden="1"/>
    </xf>
    <xf numFmtId="170" fontId="0" fillId="3" borderId="16" xfId="7" applyNumberFormat="1" applyFont="1" applyFill="1" applyBorder="1" applyAlignment="1" applyProtection="1">
      <alignment horizontal="right" vertical="center"/>
      <protection hidden="1"/>
    </xf>
    <xf numFmtId="0" fontId="7" fillId="3" borderId="0" xfId="0" applyFont="1" applyFill="1" applyAlignment="1">
      <alignment horizontal="left" vertical="center" wrapText="1"/>
    </xf>
    <xf numFmtId="0" fontId="0" fillId="3" borderId="0" xfId="0" applyFill="1" applyAlignment="1">
      <alignment horizontal="left" vertical="center" wrapText="1"/>
    </xf>
    <xf numFmtId="0" fontId="13" fillId="3" borderId="2" xfId="0" applyFont="1" applyFill="1" applyBorder="1" applyAlignment="1">
      <alignment horizontal="right" vertical="center" wrapText="1"/>
    </xf>
    <xf numFmtId="3" fontId="0" fillId="3" borderId="0" xfId="0" applyNumberFormat="1" applyFill="1" applyAlignment="1">
      <alignment horizontal="right" vertical="center"/>
    </xf>
    <xf numFmtId="0" fontId="0" fillId="3" borderId="1" xfId="0" quotePrefix="1" applyFill="1" applyBorder="1" applyAlignment="1">
      <alignment horizontal="right" vertical="center"/>
    </xf>
    <xf numFmtId="0" fontId="27" fillId="3" borderId="6" xfId="0" applyFont="1" applyFill="1" applyBorder="1" applyAlignment="1">
      <alignment vertical="top" wrapText="1"/>
    </xf>
    <xf numFmtId="0" fontId="5" fillId="3" borderId="16" xfId="0" applyFont="1" applyFill="1" applyBorder="1" applyAlignment="1">
      <alignment vertical="top" wrapText="1"/>
    </xf>
    <xf numFmtId="0" fontId="27" fillId="3" borderId="8" xfId="0" applyFont="1" applyFill="1" applyBorder="1" applyAlignment="1">
      <alignment vertical="top" wrapText="1"/>
    </xf>
    <xf numFmtId="0" fontId="5" fillId="3" borderId="11" xfId="0" applyFont="1" applyFill="1" applyBorder="1" applyAlignment="1">
      <alignment vertical="top" wrapText="1"/>
    </xf>
    <xf numFmtId="0" fontId="5" fillId="3" borderId="12" xfId="0" applyFont="1" applyFill="1" applyBorder="1" applyAlignment="1">
      <alignment vertical="top" wrapText="1"/>
    </xf>
    <xf numFmtId="0" fontId="31" fillId="0" borderId="0" xfId="1" applyFont="1" applyAlignment="1">
      <alignment vertical="center"/>
    </xf>
    <xf numFmtId="0" fontId="0" fillId="3" borderId="5" xfId="0" applyFill="1" applyBorder="1" applyAlignment="1">
      <alignment horizontal="left" vertical="top" wrapText="1"/>
    </xf>
    <xf numFmtId="0" fontId="0" fillId="3" borderId="0" xfId="0" applyFill="1" applyAlignment="1">
      <alignment horizontal="left" vertical="top" wrapText="1"/>
    </xf>
    <xf numFmtId="0" fontId="0" fillId="3" borderId="7" xfId="0" applyFill="1" applyBorder="1" applyAlignment="1">
      <alignment horizontal="left" vertical="top" wrapText="1"/>
    </xf>
    <xf numFmtId="3" fontId="0" fillId="3" borderId="5" xfId="0" applyNumberFormat="1" applyFill="1" applyBorder="1" applyAlignment="1">
      <alignment horizontal="left" vertical="top" wrapText="1"/>
    </xf>
    <xf numFmtId="0" fontId="0" fillId="3" borderId="3" xfId="0" applyFill="1" applyBorder="1" applyAlignment="1">
      <alignment horizontal="left" vertical="top" wrapText="1"/>
    </xf>
    <xf numFmtId="0" fontId="0" fillId="3" borderId="0" xfId="0" applyFill="1" applyAlignment="1">
      <alignment horizontal="center" vertical="top" wrapText="1"/>
    </xf>
    <xf numFmtId="0" fontId="15" fillId="3" borderId="0" xfId="0" applyFont="1" applyFill="1" applyAlignment="1">
      <alignment horizontal="left" vertical="top" wrapText="1"/>
    </xf>
    <xf numFmtId="0" fontId="13" fillId="3" borderId="0" xfId="0" applyFont="1" applyFill="1" applyAlignment="1">
      <alignment vertical="top"/>
    </xf>
    <xf numFmtId="0" fontId="33" fillId="3" borderId="0" xfId="0" applyFont="1" applyFill="1" applyAlignment="1">
      <alignment horizontal="left" vertical="top" wrapText="1"/>
    </xf>
    <xf numFmtId="0" fontId="33" fillId="3" borderId="1" xfId="0" applyFont="1" applyFill="1" applyBorder="1" applyAlignment="1">
      <alignment horizontal="left" vertical="top" wrapText="1"/>
    </xf>
    <xf numFmtId="0" fontId="0" fillId="3" borderId="4" xfId="0" applyFill="1" applyBorder="1" applyAlignment="1">
      <alignment horizontal="left" vertical="top" wrapText="1"/>
    </xf>
    <xf numFmtId="0" fontId="32" fillId="3" borderId="5" xfId="0" applyFont="1" applyFill="1" applyBorder="1" applyAlignment="1">
      <alignment horizontal="left" vertical="top" wrapText="1"/>
    </xf>
    <xf numFmtId="0" fontId="32" fillId="3" borderId="3" xfId="0" applyFont="1" applyFill="1" applyBorder="1" applyAlignment="1">
      <alignment horizontal="left" vertical="top" wrapText="1"/>
    </xf>
    <xf numFmtId="10" fontId="0" fillId="3" borderId="3" xfId="0" applyNumberFormat="1" applyFill="1" applyBorder="1" applyAlignment="1">
      <alignment horizontal="left" vertical="top" wrapText="1"/>
    </xf>
    <xf numFmtId="0" fontId="33" fillId="3" borderId="4" xfId="0" applyFont="1" applyFill="1" applyBorder="1" applyAlignment="1">
      <alignment horizontal="left" vertical="top" wrapText="1"/>
    </xf>
    <xf numFmtId="0" fontId="32"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13" fillId="3" borderId="1" xfId="0" applyFont="1" applyFill="1" applyBorder="1" applyAlignment="1">
      <alignment vertical="top"/>
    </xf>
    <xf numFmtId="0" fontId="32" fillId="3" borderId="0" xfId="0" applyFont="1" applyFill="1" applyAlignment="1">
      <alignment horizontal="left" vertical="top" wrapText="1"/>
    </xf>
    <xf numFmtId="0" fontId="13" fillId="3" borderId="1" xfId="0" applyFont="1" applyFill="1" applyBorder="1" applyAlignment="1">
      <alignment horizontal="left" vertical="top"/>
    </xf>
    <xf numFmtId="9" fontId="0" fillId="3" borderId="0" xfId="0" applyNumberFormat="1" applyFill="1" applyAlignment="1">
      <alignment horizontal="left" vertical="top" wrapText="1"/>
    </xf>
    <xf numFmtId="0" fontId="0" fillId="3" borderId="1" xfId="0" applyFill="1" applyBorder="1" applyAlignment="1">
      <alignment horizontal="left" vertical="top" wrapText="1"/>
    </xf>
    <xf numFmtId="0" fontId="13" fillId="3" borderId="12" xfId="0" applyFont="1" applyFill="1" applyBorder="1" applyAlignment="1" applyProtection="1">
      <alignment horizontal="left" vertical="center" wrapText="1"/>
      <protection hidden="1"/>
    </xf>
    <xf numFmtId="0" fontId="0" fillId="4" borderId="19" xfId="0" applyFill="1" applyBorder="1" applyProtection="1">
      <protection hidden="1"/>
    </xf>
    <xf numFmtId="0" fontId="0" fillId="3" borderId="20" xfId="0" applyFill="1" applyBorder="1" applyProtection="1">
      <protection hidden="1"/>
    </xf>
    <xf numFmtId="3" fontId="0" fillId="3" borderId="20" xfId="0" applyNumberFormat="1" applyFill="1" applyBorder="1" applyAlignment="1" applyProtection="1">
      <alignment horizontal="center" vertical="center"/>
      <protection hidden="1"/>
    </xf>
    <xf numFmtId="0" fontId="7" fillId="3" borderId="0" xfId="0" applyFont="1" applyFill="1" applyAlignment="1">
      <alignment horizontal="left" vertical="top" wrapText="1"/>
    </xf>
    <xf numFmtId="0" fontId="0" fillId="0" borderId="5" xfId="0" applyBorder="1" applyAlignment="1">
      <alignment horizontal="left" vertical="top" wrapText="1"/>
    </xf>
    <xf numFmtId="3" fontId="0" fillId="0" borderId="0" xfId="7" quotePrefix="1" applyNumberFormat="1" applyFont="1" applyFill="1" applyBorder="1" applyAlignment="1">
      <alignment horizontal="right" vertical="center"/>
    </xf>
    <xf numFmtId="3" fontId="0" fillId="0" borderId="0" xfId="7" applyNumberFormat="1" applyFont="1" applyFill="1" applyBorder="1" applyAlignment="1">
      <alignment horizontal="right" vertical="center"/>
    </xf>
    <xf numFmtId="3" fontId="0" fillId="0" borderId="0" xfId="7" quotePrefix="1" applyNumberFormat="1" applyFont="1" applyFill="1" applyAlignment="1">
      <alignment horizontal="right" vertical="center"/>
    </xf>
    <xf numFmtId="3" fontId="0" fillId="0" borderId="0" xfId="7" applyNumberFormat="1" applyFont="1" applyFill="1" applyAlignment="1">
      <alignment horizontal="right" vertical="center"/>
    </xf>
    <xf numFmtId="3" fontId="0" fillId="0" borderId="0" xfId="0" applyNumberFormat="1" applyAlignment="1">
      <alignment horizontal="right" vertical="center"/>
    </xf>
    <xf numFmtId="170" fontId="8" fillId="3" borderId="0" xfId="7" applyNumberFormat="1" applyFont="1" applyFill="1" applyAlignment="1" applyProtection="1">
      <alignment horizontal="right" vertical="center"/>
      <protection hidden="1"/>
    </xf>
    <xf numFmtId="0" fontId="0" fillId="0" borderId="0" xfId="6" applyNumberFormat="1" applyFont="1" applyFill="1"/>
    <xf numFmtId="10" fontId="0" fillId="0" borderId="3" xfId="0" applyNumberFormat="1" applyBorder="1" applyAlignment="1">
      <alignment horizontal="left" vertical="top" wrapText="1"/>
    </xf>
    <xf numFmtId="167" fontId="0" fillId="0" borderId="0" xfId="0" quotePrefix="1" applyNumberFormat="1" applyAlignment="1">
      <alignment vertical="center"/>
    </xf>
    <xf numFmtId="169" fontId="0" fillId="3" borderId="0" xfId="0" applyNumberFormat="1" applyFill="1" applyAlignment="1">
      <alignment vertical="center"/>
    </xf>
    <xf numFmtId="169" fontId="0" fillId="0" borderId="0" xfId="0" applyNumberFormat="1" applyAlignment="1">
      <alignment vertical="center"/>
    </xf>
    <xf numFmtId="166" fontId="0" fillId="0" borderId="0" xfId="6" applyNumberFormat="1" applyFont="1" applyFill="1" applyAlignment="1" applyProtection="1">
      <alignment horizontal="center" vertical="center"/>
      <protection hidden="1"/>
    </xf>
    <xf numFmtId="0" fontId="0" fillId="0" borderId="10" xfId="0" applyBorder="1" applyAlignment="1">
      <alignment horizontal="right" vertical="center"/>
    </xf>
    <xf numFmtId="172" fontId="0" fillId="3" borderId="0" xfId="0" applyNumberFormat="1" applyFill="1" applyAlignment="1" applyProtection="1">
      <alignment vertical="center"/>
      <protection hidden="1"/>
    </xf>
    <xf numFmtId="172" fontId="0" fillId="3" borderId="0" xfId="0" applyNumberFormat="1" applyFill="1" applyAlignment="1">
      <alignment vertical="center"/>
    </xf>
    <xf numFmtId="0" fontId="13" fillId="3" borderId="0" xfId="0" applyFont="1" applyFill="1" applyAlignment="1" applyProtection="1">
      <alignment horizontal="right" vertical="center"/>
      <protection hidden="1"/>
    </xf>
    <xf numFmtId="3" fontId="0" fillId="0" borderId="0" xfId="7" applyNumberFormat="1" applyFont="1" applyFill="1" applyAlignment="1" applyProtection="1">
      <alignment horizontal="right" vertical="center"/>
      <protection hidden="1"/>
    </xf>
    <xf numFmtId="9" fontId="0" fillId="0" borderId="1" xfId="6" applyFont="1" applyFill="1" applyBorder="1" applyAlignment="1" applyProtection="1">
      <alignment horizontal="right" vertical="center"/>
      <protection hidden="1"/>
    </xf>
    <xf numFmtId="167" fontId="0" fillId="3" borderId="0" xfId="0" quotePrefix="1" applyNumberFormat="1" applyFill="1" applyAlignment="1">
      <alignment vertical="center"/>
    </xf>
    <xf numFmtId="170" fontId="0" fillId="0" borderId="0" xfId="7" applyNumberFormat="1" applyFont="1" applyFill="1" applyAlignment="1">
      <alignment vertical="center"/>
    </xf>
    <xf numFmtId="167" fontId="0" fillId="3" borderId="0" xfId="0" applyNumberFormat="1" applyFill="1" applyAlignment="1">
      <alignment vertical="center"/>
    </xf>
    <xf numFmtId="9" fontId="0" fillId="0" borderId="0" xfId="6" applyFont="1" applyFill="1" applyAlignment="1" applyProtection="1">
      <alignment horizontal="right" vertical="center"/>
      <protection hidden="1"/>
    </xf>
    <xf numFmtId="166" fontId="0" fillId="0" borderId="0" xfId="6" applyNumberFormat="1" applyFont="1" applyFill="1" applyAlignment="1" applyProtection="1">
      <alignment horizontal="center" vertical="center" wrapText="1"/>
      <protection hidden="1"/>
    </xf>
    <xf numFmtId="9" fontId="0" fillId="0" borderId="0" xfId="6" applyFont="1" applyFill="1" applyBorder="1" applyAlignment="1" applyProtection="1">
      <alignment horizontal="right" vertical="center"/>
      <protection hidden="1"/>
    </xf>
    <xf numFmtId="0" fontId="5" fillId="3" borderId="0" xfId="0" applyFont="1" applyFill="1" applyAlignment="1">
      <alignment horizontal="left" vertical="top" wrapText="1"/>
    </xf>
    <xf numFmtId="169" fontId="0" fillId="3" borderId="0" xfId="7" applyNumberFormat="1" applyFont="1" applyFill="1" applyAlignment="1">
      <alignment vertical="center"/>
    </xf>
    <xf numFmtId="0" fontId="0" fillId="0" borderId="0" xfId="0" applyAlignment="1">
      <alignment horizontal="left" vertical="top" wrapText="1"/>
    </xf>
    <xf numFmtId="43" fontId="0" fillId="3" borderId="0" xfId="0" applyNumberFormat="1" applyFill="1" applyAlignment="1" applyProtection="1">
      <alignment vertical="center"/>
      <protection hidden="1"/>
    </xf>
    <xf numFmtId="0" fontId="15" fillId="0" borderId="0" xfId="0" applyFont="1" applyAlignment="1">
      <alignment vertical="center"/>
    </xf>
    <xf numFmtId="0" fontId="1" fillId="0" borderId="0" xfId="1" applyFont="1" applyAlignment="1">
      <alignment vertical="top" wrapText="1"/>
    </xf>
    <xf numFmtId="1" fontId="0" fillId="0" borderId="0" xfId="6" applyNumberFormat="1" applyFont="1" applyFill="1"/>
    <xf numFmtId="0" fontId="0" fillId="3" borderId="6" xfId="0" applyFill="1" applyBorder="1" applyAlignment="1">
      <alignment vertical="top" wrapText="1"/>
    </xf>
    <xf numFmtId="0" fontId="1" fillId="0" borderId="0" xfId="0" applyFont="1"/>
    <xf numFmtId="0" fontId="5" fillId="0" borderId="0" xfId="0" applyFont="1" applyAlignment="1">
      <alignment vertical="top" wrapText="1"/>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left" vertical="center"/>
    </xf>
    <xf numFmtId="0" fontId="44" fillId="0" borderId="0" xfId="0" applyFont="1" applyAlignment="1">
      <alignment horizontal="center"/>
    </xf>
    <xf numFmtId="0" fontId="1" fillId="0" borderId="25" xfId="0" applyFont="1" applyBorder="1" applyAlignment="1">
      <alignment horizontal="left" vertical="center" wrapText="1"/>
    </xf>
    <xf numFmtId="0" fontId="0" fillId="0" borderId="25" xfId="0" applyBorder="1" applyAlignment="1">
      <alignment horizontal="left" vertical="center" wrapText="1"/>
    </xf>
    <xf numFmtId="0" fontId="1" fillId="0" borderId="25" xfId="0" applyFont="1" applyBorder="1" applyAlignment="1">
      <alignment horizontal="left" vertical="center"/>
    </xf>
    <xf numFmtId="0" fontId="0" fillId="0" borderId="3"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center" wrapText="1"/>
    </xf>
    <xf numFmtId="0" fontId="0" fillId="0" borderId="25" xfId="0" applyBorder="1" applyAlignment="1">
      <alignment horizontal="left" vertical="center"/>
    </xf>
    <xf numFmtId="0" fontId="15" fillId="0" borderId="4" xfId="0" applyFont="1" applyBorder="1" applyAlignment="1">
      <alignment horizontal="left" vertical="top" wrapText="1"/>
    </xf>
    <xf numFmtId="0" fontId="33" fillId="0" borderId="1" xfId="0" applyFont="1" applyBorder="1" applyAlignment="1">
      <alignment horizontal="left" vertical="top" wrapText="1"/>
    </xf>
    <xf numFmtId="0" fontId="15" fillId="0" borderId="0" xfId="0" applyFont="1" applyAlignment="1">
      <alignment horizontal="left" vertical="top" wrapText="1"/>
    </xf>
    <xf numFmtId="0" fontId="33" fillId="0" borderId="0" xfId="0" applyFont="1" applyAlignment="1">
      <alignment horizontal="left" vertical="top" wrapText="1"/>
    </xf>
    <xf numFmtId="0" fontId="0" fillId="0" borderId="17" xfId="0" applyBorder="1" applyAlignment="1">
      <alignment horizontal="left" vertical="top" wrapText="1"/>
    </xf>
    <xf numFmtId="0" fontId="5" fillId="0" borderId="6" xfId="0" applyFont="1" applyBorder="1" applyAlignment="1">
      <alignment vertical="top" wrapText="1"/>
    </xf>
    <xf numFmtId="0" fontId="45" fillId="3" borderId="6" xfId="0" applyFont="1" applyFill="1" applyBorder="1" applyAlignment="1">
      <alignment vertical="top" wrapText="1"/>
    </xf>
    <xf numFmtId="3" fontId="0" fillId="3" borderId="0" xfId="0" applyNumberFormat="1" applyFill="1" applyAlignment="1" applyProtection="1">
      <alignment vertical="center"/>
      <protection hidden="1"/>
    </xf>
    <xf numFmtId="170" fontId="0" fillId="3" borderId="0" xfId="0" applyNumberFormat="1" applyFill="1" applyProtection="1">
      <protection hidden="1"/>
    </xf>
    <xf numFmtId="0" fontId="0" fillId="6" borderId="0" xfId="0" applyFill="1" applyAlignment="1">
      <alignment horizontal="left" vertical="top" wrapText="1"/>
    </xf>
    <xf numFmtId="0" fontId="0" fillId="6" borderId="5" xfId="0" applyFill="1" applyBorder="1" applyAlignment="1">
      <alignment horizontal="left" vertical="top" wrapText="1"/>
    </xf>
    <xf numFmtId="3" fontId="0" fillId="0" borderId="5" xfId="0" applyNumberFormat="1" applyBorder="1" applyAlignment="1">
      <alignment horizontal="left" vertical="top" wrapText="1"/>
    </xf>
    <xf numFmtId="0" fontId="13" fillId="3" borderId="0" xfId="0" applyFont="1" applyFill="1" applyAlignment="1" applyProtection="1">
      <alignment horizontal="center" vertical="center" wrapText="1"/>
      <protection hidden="1"/>
    </xf>
    <xf numFmtId="0" fontId="13" fillId="3" borderId="15" xfId="0" applyFont="1" applyFill="1" applyBorder="1" applyAlignment="1" applyProtection="1">
      <alignment horizontal="center" vertical="center" wrapText="1"/>
      <protection hidden="1"/>
    </xf>
    <xf numFmtId="0" fontId="13" fillId="3" borderId="0" xfId="0" applyFont="1" applyFill="1" applyAlignment="1" applyProtection="1">
      <alignment horizontal="center" vertical="center"/>
      <protection hidden="1"/>
    </xf>
    <xf numFmtId="167" fontId="0" fillId="0" borderId="0" xfId="0" applyNumberFormat="1" applyAlignment="1">
      <alignment vertical="center"/>
    </xf>
    <xf numFmtId="170" fontId="0" fillId="0" borderId="14" xfId="7" applyNumberFormat="1" applyFont="1" applyFill="1" applyBorder="1" applyAlignment="1" applyProtection="1">
      <alignment horizontal="right" vertical="center"/>
      <protection hidden="1"/>
    </xf>
    <xf numFmtId="170" fontId="0" fillId="0" borderId="0" xfId="7" applyNumberFormat="1" applyFont="1" applyFill="1" applyAlignment="1" applyProtection="1">
      <alignment horizontal="right" vertical="center"/>
      <protection hidden="1"/>
    </xf>
    <xf numFmtId="0" fontId="0" fillId="0" borderId="1" xfId="0" quotePrefix="1" applyBorder="1" applyAlignment="1">
      <alignment horizontal="right" vertical="center"/>
    </xf>
    <xf numFmtId="170" fontId="0" fillId="0" borderId="16" xfId="7" applyNumberFormat="1" applyFont="1" applyFill="1" applyBorder="1" applyAlignment="1" applyProtection="1">
      <alignment horizontal="right" vertical="center"/>
      <protection hidden="1"/>
    </xf>
    <xf numFmtId="1" fontId="0" fillId="0" borderId="0" xfId="0" applyNumberFormat="1" applyAlignment="1" applyProtection="1">
      <alignment horizontal="right" vertical="center"/>
      <protection hidden="1"/>
    </xf>
    <xf numFmtId="1" fontId="0" fillId="0" borderId="14" xfId="0" applyNumberFormat="1" applyBorder="1" applyAlignment="1" applyProtection="1">
      <alignment horizontal="right" vertical="center"/>
      <protection hidden="1"/>
    </xf>
    <xf numFmtId="3" fontId="1" fillId="2" borderId="2" xfId="0" quotePrefix="1" applyNumberFormat="1" applyFont="1" applyFill="1" applyBorder="1" applyAlignment="1">
      <alignment horizontal="right" vertical="center"/>
    </xf>
    <xf numFmtId="3" fontId="0" fillId="0" borderId="10" xfId="0" quotePrefix="1" applyNumberFormat="1" applyBorder="1" applyAlignment="1">
      <alignment horizontal="center" vertical="center"/>
    </xf>
    <xf numFmtId="0" fontId="0" fillId="3" borderId="28" xfId="0" applyFill="1" applyBorder="1" applyAlignment="1">
      <alignment vertical="center" wrapText="1"/>
    </xf>
    <xf numFmtId="0" fontId="0" fillId="4" borderId="0" xfId="0" applyFill="1" applyAlignment="1">
      <alignment horizontal="left" vertical="center" wrapText="1"/>
    </xf>
    <xf numFmtId="9" fontId="0" fillId="0" borderId="0" xfId="0" applyNumberFormat="1" applyAlignment="1">
      <alignment horizontal="left" vertical="top" wrapText="1"/>
    </xf>
    <xf numFmtId="0" fontId="5" fillId="0" borderId="25" xfId="0" applyFont="1" applyBorder="1" applyAlignment="1">
      <alignment horizontal="left" vertical="center" wrapText="1"/>
    </xf>
    <xf numFmtId="0" fontId="20" fillId="0" borderId="25" xfId="0" applyFont="1" applyBorder="1" applyAlignment="1">
      <alignment horizontal="left" vertical="center" wrapText="1"/>
    </xf>
    <xf numFmtId="0" fontId="5" fillId="0" borderId="26" xfId="0" applyFont="1" applyBorder="1" applyAlignment="1">
      <alignment horizontal="left" vertical="center" wrapText="1"/>
    </xf>
    <xf numFmtId="0" fontId="20" fillId="0" borderId="26" xfId="0" applyFont="1" applyBorder="1" applyAlignment="1">
      <alignment horizontal="left" vertical="center" wrapText="1"/>
    </xf>
    <xf numFmtId="0" fontId="0" fillId="3" borderId="30" xfId="0" applyFill="1" applyBorder="1" applyAlignment="1">
      <alignment horizontal="left" vertical="top" wrapText="1"/>
    </xf>
    <xf numFmtId="0" fontId="0" fillId="3" borderId="31" xfId="0" applyFill="1" applyBorder="1" applyAlignment="1">
      <alignment horizontal="left" vertical="top" wrapText="1"/>
    </xf>
    <xf numFmtId="9" fontId="0" fillId="3" borderId="0" xfId="0" applyNumberFormat="1" applyFill="1" applyAlignment="1" applyProtection="1">
      <alignment vertical="center"/>
      <protection hidden="1"/>
    </xf>
    <xf numFmtId="0" fontId="0" fillId="3" borderId="31" xfId="0" applyFill="1" applyBorder="1" applyAlignment="1">
      <alignment horizontal="left" vertical="center" wrapText="1"/>
    </xf>
    <xf numFmtId="0" fontId="0" fillId="3" borderId="24" xfId="0" applyFill="1" applyBorder="1" applyAlignment="1">
      <alignment vertical="center" wrapText="1"/>
    </xf>
    <xf numFmtId="0" fontId="0" fillId="7" borderId="37" xfId="0" applyFill="1" applyBorder="1" applyAlignment="1">
      <alignment vertical="center" wrapText="1"/>
    </xf>
    <xf numFmtId="0" fontId="0" fillId="3" borderId="23" xfId="0" applyFill="1" applyBorder="1" applyAlignment="1">
      <alignment horizontal="left" vertical="center" wrapText="1"/>
    </xf>
    <xf numFmtId="0" fontId="0" fillId="3" borderId="39" xfId="0" applyFill="1" applyBorder="1" applyAlignment="1">
      <alignment vertical="center" wrapText="1"/>
    </xf>
    <xf numFmtId="0" fontId="0" fillId="3" borderId="40" xfId="0" applyFill="1" applyBorder="1" applyAlignment="1">
      <alignment vertical="center" wrapText="1"/>
    </xf>
    <xf numFmtId="0" fontId="0" fillId="3" borderId="41" xfId="0" applyFill="1" applyBorder="1" applyAlignment="1">
      <alignment vertical="center" wrapText="1"/>
    </xf>
    <xf numFmtId="0" fontId="0" fillId="3" borderId="38" xfId="0" applyFill="1" applyBorder="1" applyAlignment="1">
      <alignment vertical="center" wrapText="1"/>
    </xf>
    <xf numFmtId="0" fontId="0" fillId="3" borderId="42" xfId="0" applyFill="1" applyBorder="1" applyAlignment="1">
      <alignment vertical="center" wrapText="1"/>
    </xf>
    <xf numFmtId="0" fontId="0" fillId="3" borderId="43" xfId="0" applyFill="1" applyBorder="1" applyAlignment="1">
      <alignment vertical="center" wrapText="1"/>
    </xf>
    <xf numFmtId="0" fontId="0" fillId="3" borderId="44" xfId="0" applyFill="1" applyBorder="1" applyAlignment="1">
      <alignment vertical="center" wrapText="1"/>
    </xf>
    <xf numFmtId="0" fontId="0" fillId="3" borderId="45" xfId="0" applyFill="1" applyBorder="1" applyAlignment="1">
      <alignment vertical="center" wrapText="1"/>
    </xf>
    <xf numFmtId="0" fontId="0" fillId="3" borderId="46" xfId="0" applyFill="1" applyBorder="1" applyAlignment="1">
      <alignment vertical="center" wrapText="1"/>
    </xf>
    <xf numFmtId="0" fontId="0" fillId="3" borderId="47" xfId="0" applyFill="1" applyBorder="1" applyAlignment="1">
      <alignment vertical="center" wrapText="1"/>
    </xf>
    <xf numFmtId="0" fontId="0" fillId="3" borderId="48" xfId="0" applyFill="1" applyBorder="1" applyAlignment="1">
      <alignment vertical="center" wrapText="1"/>
    </xf>
    <xf numFmtId="0" fontId="0" fillId="3" borderId="49" xfId="0" applyFill="1" applyBorder="1" applyAlignment="1">
      <alignment vertical="center" wrapText="1"/>
    </xf>
    <xf numFmtId="0" fontId="0" fillId="3" borderId="24" xfId="0" applyFill="1" applyBorder="1" applyAlignment="1">
      <alignment horizontal="left" vertical="center" wrapText="1"/>
    </xf>
    <xf numFmtId="0" fontId="15" fillId="3" borderId="28" xfId="0" applyFont="1" applyFill="1" applyBorder="1" applyAlignment="1">
      <alignment vertical="center" wrapText="1"/>
    </xf>
    <xf numFmtId="0" fontId="0" fillId="3" borderId="52" xfId="0" applyFill="1" applyBorder="1" applyAlignment="1">
      <alignment vertical="center" wrapText="1"/>
    </xf>
    <xf numFmtId="0" fontId="11" fillId="3" borderId="53" xfId="0" applyFont="1" applyFill="1" applyBorder="1" applyAlignment="1">
      <alignment vertical="center"/>
    </xf>
    <xf numFmtId="0" fontId="0" fillId="3" borderId="55" xfId="0" applyFill="1" applyBorder="1" applyAlignment="1">
      <alignment vertical="center" wrapText="1"/>
    </xf>
    <xf numFmtId="0" fontId="15" fillId="3" borderId="54" xfId="0" applyFont="1" applyFill="1" applyBorder="1" applyAlignment="1">
      <alignment vertical="center" wrapText="1"/>
    </xf>
    <xf numFmtId="0" fontId="0" fillId="7" borderId="36" xfId="0" applyFill="1" applyBorder="1" applyAlignment="1">
      <alignmen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38" xfId="0" applyFill="1" applyBorder="1" applyAlignment="1">
      <alignment horizontal="left" vertical="center" wrapText="1"/>
    </xf>
    <xf numFmtId="0" fontId="15" fillId="3" borderId="56" xfId="0" applyFont="1" applyFill="1" applyBorder="1" applyAlignment="1">
      <alignment horizontal="left" vertical="center" wrapText="1"/>
    </xf>
    <xf numFmtId="0" fontId="15" fillId="3" borderId="56" xfId="0" applyFont="1" applyFill="1" applyBorder="1" applyAlignment="1">
      <alignment vertical="center" wrapText="1"/>
    </xf>
    <xf numFmtId="0" fontId="0" fillId="7" borderId="38" xfId="0" applyFill="1" applyBorder="1" applyAlignment="1">
      <alignment vertical="center" wrapText="1"/>
    </xf>
    <xf numFmtId="0" fontId="11" fillId="3" borderId="40" xfId="0" applyFont="1" applyFill="1" applyBorder="1" applyAlignment="1">
      <alignment vertical="center"/>
    </xf>
    <xf numFmtId="0" fontId="0" fillId="3" borderId="58" xfId="0" applyFill="1" applyBorder="1" applyAlignment="1">
      <alignment horizontal="left" vertical="center" wrapText="1"/>
    </xf>
    <xf numFmtId="0" fontId="0" fillId="3" borderId="31" xfId="0" applyFill="1" applyBorder="1" applyAlignment="1">
      <alignment vertical="center" wrapText="1"/>
    </xf>
    <xf numFmtId="0" fontId="0" fillId="7" borderId="43" xfId="0" applyFill="1" applyBorder="1" applyAlignment="1">
      <alignment vertical="center" wrapText="1"/>
    </xf>
    <xf numFmtId="0" fontId="15" fillId="3" borderId="58" xfId="0" applyFont="1" applyFill="1" applyBorder="1" applyAlignment="1">
      <alignment horizontal="left" vertical="center" wrapText="1"/>
    </xf>
    <xf numFmtId="0" fontId="15" fillId="3" borderId="34" xfId="0" applyFont="1" applyFill="1" applyBorder="1" applyAlignment="1">
      <alignment horizontal="left" vertical="center" wrapText="1"/>
    </xf>
    <xf numFmtId="0" fontId="15" fillId="3" borderId="33" xfId="0" applyFont="1" applyFill="1" applyBorder="1" applyAlignment="1">
      <alignment vertical="center" wrapText="1"/>
    </xf>
    <xf numFmtId="0" fontId="15" fillId="3" borderId="59" xfId="0" applyFont="1" applyFill="1" applyBorder="1" applyAlignment="1">
      <alignment vertical="center" wrapText="1"/>
    </xf>
    <xf numFmtId="0" fontId="0" fillId="3" borderId="53" xfId="0" applyFill="1" applyBorder="1" applyAlignment="1">
      <alignment horizontal="left" vertical="center" wrapText="1"/>
    </xf>
    <xf numFmtId="0" fontId="0" fillId="7" borderId="53" xfId="0" applyFill="1" applyBorder="1" applyAlignment="1">
      <alignment vertical="center" wrapText="1"/>
    </xf>
    <xf numFmtId="0" fontId="0" fillId="7" borderId="57" xfId="0" applyFill="1" applyBorder="1" applyAlignment="1">
      <alignment vertical="center" wrapText="1"/>
    </xf>
    <xf numFmtId="0" fontId="0" fillId="7" borderId="55" xfId="0" applyFill="1" applyBorder="1" applyAlignment="1">
      <alignment vertical="center" wrapText="1"/>
    </xf>
    <xf numFmtId="0" fontId="0" fillId="7" borderId="61" xfId="0" applyFill="1" applyBorder="1" applyAlignment="1">
      <alignment vertical="center" wrapText="1"/>
    </xf>
    <xf numFmtId="0" fontId="0" fillId="7" borderId="62" xfId="0" applyFill="1" applyBorder="1" applyAlignment="1">
      <alignment vertical="center" wrapText="1"/>
    </xf>
    <xf numFmtId="0" fontId="0" fillId="7" borderId="0" xfId="0" applyFill="1" applyAlignment="1">
      <alignment vertical="center" wrapText="1"/>
    </xf>
    <xf numFmtId="0" fontId="0" fillId="7" borderId="63" xfId="0" applyFill="1" applyBorder="1" applyAlignment="1">
      <alignment horizontal="left" vertical="center" wrapText="1"/>
    </xf>
    <xf numFmtId="0" fontId="0" fillId="7" borderId="52" xfId="0" applyFill="1" applyBorder="1" applyAlignment="1">
      <alignment horizontal="left" vertical="center" wrapText="1"/>
    </xf>
    <xf numFmtId="0" fontId="0" fillId="7" borderId="51" xfId="0" applyFill="1" applyBorder="1" applyAlignment="1">
      <alignment horizontal="left" vertical="center" wrapText="1"/>
    </xf>
    <xf numFmtId="0" fontId="0" fillId="7" borderId="61" xfId="0" applyFill="1" applyBorder="1" applyAlignment="1">
      <alignment horizontal="left" vertical="center" wrapText="1"/>
    </xf>
    <xf numFmtId="0" fontId="0" fillId="7" borderId="55" xfId="0" applyFill="1" applyBorder="1" applyAlignment="1">
      <alignment horizontal="left" vertical="center" wrapText="1"/>
    </xf>
    <xf numFmtId="0" fontId="0" fillId="7" borderId="42" xfId="0" applyFill="1" applyBorder="1" applyAlignment="1">
      <alignment vertical="center" wrapText="1"/>
    </xf>
    <xf numFmtId="0" fontId="0" fillId="7" borderId="45" xfId="0" applyFill="1" applyBorder="1" applyAlignment="1">
      <alignment vertical="center" wrapText="1"/>
    </xf>
    <xf numFmtId="0" fontId="0" fillId="7" borderId="58" xfId="0" applyFill="1" applyBorder="1" applyAlignment="1">
      <alignment vertical="center" wrapText="1"/>
    </xf>
    <xf numFmtId="0" fontId="0" fillId="7" borderId="41" xfId="0" applyFill="1" applyBorder="1" applyAlignment="1">
      <alignment horizontal="left" vertical="center" wrapText="1"/>
    </xf>
    <xf numFmtId="0" fontId="0" fillId="7" borderId="48" xfId="0" applyFill="1" applyBorder="1" applyAlignment="1">
      <alignment vertical="center" wrapText="1"/>
    </xf>
    <xf numFmtId="0" fontId="0" fillId="7" borderId="48" xfId="0" applyFill="1" applyBorder="1" applyAlignment="1">
      <alignment horizontal="left" vertical="center" wrapText="1"/>
    </xf>
    <xf numFmtId="0" fontId="0" fillId="7" borderId="62" xfId="0" applyFill="1" applyBorder="1" applyAlignment="1">
      <alignment horizontal="left" vertical="center" wrapText="1"/>
    </xf>
    <xf numFmtId="0" fontId="0" fillId="7" borderId="39" xfId="0" applyFill="1" applyBorder="1" applyAlignment="1">
      <alignment horizontal="left" vertical="center" wrapText="1"/>
    </xf>
    <xf numFmtId="0" fontId="0" fillId="7" borderId="64" xfId="0" applyFill="1" applyBorder="1" applyAlignment="1">
      <alignment horizontal="left" vertical="center" wrapText="1"/>
    </xf>
    <xf numFmtId="0" fontId="0" fillId="7" borderId="65" xfId="0" applyFill="1" applyBorder="1" applyAlignment="1">
      <alignment vertical="center" wrapText="1"/>
    </xf>
    <xf numFmtId="0" fontId="0" fillId="7" borderId="68" xfId="0" applyFill="1" applyBorder="1" applyAlignment="1">
      <alignment horizontal="left" vertical="center" wrapText="1"/>
    </xf>
    <xf numFmtId="0" fontId="0" fillId="7" borderId="69" xfId="0" applyFill="1" applyBorder="1" applyAlignment="1">
      <alignment horizontal="left" vertical="center" wrapText="1"/>
    </xf>
    <xf numFmtId="0" fontId="0" fillId="7" borderId="67" xfId="0" applyFill="1" applyBorder="1" applyAlignment="1">
      <alignment vertical="center" wrapText="1"/>
    </xf>
    <xf numFmtId="0" fontId="0" fillId="7" borderId="73" xfId="0" applyFill="1" applyBorder="1" applyAlignment="1">
      <alignment horizontal="left" vertical="center" wrapText="1"/>
    </xf>
    <xf numFmtId="0" fontId="0" fillId="7" borderId="74" xfId="0" applyFill="1" applyBorder="1" applyAlignment="1">
      <alignment horizontal="left" vertical="center" wrapText="1"/>
    </xf>
    <xf numFmtId="0" fontId="0" fillId="7" borderId="75" xfId="0" applyFill="1" applyBorder="1" applyAlignment="1">
      <alignment horizontal="left" vertical="center" wrapText="1"/>
    </xf>
    <xf numFmtId="0" fontId="0" fillId="7" borderId="76" xfId="0" applyFill="1" applyBorder="1" applyAlignment="1">
      <alignment horizontal="left" vertical="center" wrapText="1"/>
    </xf>
    <xf numFmtId="0" fontId="0" fillId="7" borderId="58" xfId="0" quotePrefix="1" applyFill="1" applyBorder="1" applyAlignment="1">
      <alignment vertical="center" wrapText="1"/>
    </xf>
    <xf numFmtId="0" fontId="0" fillId="7" borderId="75" xfId="0" applyFill="1" applyBorder="1" applyAlignment="1">
      <alignment vertical="center" wrapText="1"/>
    </xf>
    <xf numFmtId="0" fontId="0" fillId="7" borderId="66" xfId="0" applyFill="1" applyBorder="1" applyAlignment="1">
      <alignment vertical="center" wrapText="1"/>
    </xf>
    <xf numFmtId="0" fontId="0" fillId="7" borderId="77" xfId="0" applyFill="1" applyBorder="1" applyAlignment="1">
      <alignment vertical="center" wrapText="1"/>
    </xf>
    <xf numFmtId="0" fontId="0" fillId="7" borderId="78" xfId="0" applyFill="1" applyBorder="1" applyAlignment="1">
      <alignment vertical="center" wrapText="1"/>
    </xf>
    <xf numFmtId="0" fontId="0" fillId="7" borderId="79" xfId="0" applyFill="1" applyBorder="1" applyAlignment="1">
      <alignment vertical="center" wrapText="1"/>
    </xf>
    <xf numFmtId="0" fontId="0" fillId="7" borderId="80" xfId="0" applyFill="1" applyBorder="1" applyAlignment="1">
      <alignment vertical="center" wrapText="1"/>
    </xf>
    <xf numFmtId="0" fontId="0" fillId="7" borderId="81" xfId="0" applyFill="1" applyBorder="1" applyAlignment="1">
      <alignment vertical="center" wrapText="1"/>
    </xf>
    <xf numFmtId="0" fontId="0" fillId="7" borderId="23" xfId="0" applyFill="1" applyBorder="1" applyAlignment="1">
      <alignment vertical="center" wrapText="1"/>
    </xf>
    <xf numFmtId="0" fontId="0" fillId="7" borderId="31" xfId="0" applyFill="1" applyBorder="1" applyAlignment="1">
      <alignment vertical="center" wrapText="1"/>
    </xf>
    <xf numFmtId="0" fontId="0" fillId="7" borderId="24" xfId="0" applyFill="1" applyBorder="1" applyAlignment="1">
      <alignment vertical="center" wrapText="1"/>
    </xf>
    <xf numFmtId="0" fontId="0" fillId="3" borderId="64" xfId="0" applyFill="1" applyBorder="1" applyAlignment="1">
      <alignment horizontal="left" vertical="center" wrapText="1"/>
    </xf>
    <xf numFmtId="0" fontId="0" fillId="3" borderId="63" xfId="0" applyFill="1" applyBorder="1" applyAlignment="1">
      <alignment horizontal="left" vertical="center" wrapText="1"/>
    </xf>
    <xf numFmtId="0" fontId="0" fillId="3" borderId="39" xfId="0" applyFill="1" applyBorder="1" applyAlignment="1">
      <alignment horizontal="left" vertical="center" wrapText="1"/>
    </xf>
    <xf numFmtId="0" fontId="0" fillId="3" borderId="68" xfId="0" applyFill="1" applyBorder="1" applyAlignment="1">
      <alignment horizontal="left" vertical="center" wrapText="1"/>
    </xf>
    <xf numFmtId="3" fontId="0" fillId="3" borderId="0" xfId="0" applyNumberFormat="1" applyFill="1"/>
    <xf numFmtId="0" fontId="9" fillId="3" borderId="0" xfId="0" applyFont="1" applyFill="1" applyAlignment="1">
      <alignment horizontal="left" vertical="center" wrapText="1"/>
    </xf>
    <xf numFmtId="0" fontId="26" fillId="3" borderId="0" xfId="0" applyFont="1" applyFill="1" applyAlignment="1">
      <alignment horizontal="left" vertical="center"/>
    </xf>
    <xf numFmtId="0" fontId="9" fillId="3" borderId="4" xfId="0" applyFont="1" applyFill="1" applyBorder="1" applyAlignment="1">
      <alignment horizontal="left" vertical="center" wrapText="1"/>
    </xf>
    <xf numFmtId="169" fontId="0" fillId="3" borderId="0" xfId="7" applyNumberFormat="1" applyFont="1" applyFill="1" applyAlignment="1">
      <alignment horizontal="center" vertical="center"/>
    </xf>
    <xf numFmtId="169" fontId="0" fillId="3" borderId="4" xfId="7" applyNumberFormat="1" applyFont="1" applyFill="1" applyBorder="1" applyAlignment="1">
      <alignment horizontal="center" vertical="center" wrapText="1"/>
    </xf>
    <xf numFmtId="169" fontId="0" fillId="3" borderId="0" xfId="7" applyNumberFormat="1" applyFont="1" applyFill="1" applyAlignment="1">
      <alignment horizontal="right" vertical="center"/>
    </xf>
    <xf numFmtId="0" fontId="30" fillId="3" borderId="23" xfId="1" applyFont="1" applyFill="1" applyBorder="1" applyAlignment="1">
      <alignment horizontal="left" vertical="center"/>
    </xf>
    <xf numFmtId="0" fontId="30" fillId="3" borderId="32" xfId="1" applyFont="1" applyFill="1" applyBorder="1" applyAlignment="1">
      <alignment horizontal="left" vertical="center"/>
    </xf>
    <xf numFmtId="0" fontId="0" fillId="3" borderId="23" xfId="0" applyFill="1" applyBorder="1"/>
    <xf numFmtId="170" fontId="1" fillId="3" borderId="85" xfId="7" applyNumberFormat="1" applyFont="1" applyFill="1" applyBorder="1" applyAlignment="1">
      <alignment horizontal="center" vertical="center"/>
    </xf>
    <xf numFmtId="0" fontId="15" fillId="3" borderId="1" xfId="0" applyFont="1" applyFill="1" applyBorder="1" applyAlignment="1">
      <alignment horizontal="left" vertical="center" wrapText="1"/>
    </xf>
    <xf numFmtId="0" fontId="9" fillId="3" borderId="86" xfId="0" applyFont="1" applyFill="1" applyBorder="1" applyAlignment="1">
      <alignment horizontal="left" vertical="center" wrapText="1"/>
    </xf>
    <xf numFmtId="170" fontId="1" fillId="3" borderId="85" xfId="7" applyNumberFormat="1" applyFont="1" applyFill="1" applyBorder="1" applyAlignment="1">
      <alignment horizontal="right" vertical="center"/>
    </xf>
    <xf numFmtId="0" fontId="32" fillId="3" borderId="4" xfId="0" applyFont="1" applyFill="1" applyBorder="1" applyAlignment="1">
      <alignment horizontal="left" vertical="top" wrapText="1"/>
    </xf>
    <xf numFmtId="169" fontId="0" fillId="0" borderId="1" xfId="7" applyNumberFormat="1" applyFont="1" applyFill="1" applyBorder="1" applyAlignment="1" applyProtection="1">
      <alignment horizontal="right" vertical="center"/>
      <protection hidden="1"/>
    </xf>
    <xf numFmtId="0" fontId="13" fillId="3" borderId="0" xfId="0" applyFont="1" applyFill="1" applyAlignment="1" applyProtection="1">
      <alignment horizontal="left" vertical="center" wrapText="1"/>
      <protection hidden="1"/>
    </xf>
    <xf numFmtId="0" fontId="13" fillId="0" borderId="4" xfId="0" applyFont="1" applyBorder="1" applyAlignment="1">
      <alignment horizontal="left" vertical="center" wrapText="1"/>
    </xf>
    <xf numFmtId="0" fontId="13" fillId="3" borderId="87" xfId="0" applyFont="1" applyFill="1" applyBorder="1" applyAlignment="1" applyProtection="1">
      <alignment horizontal="left" vertical="center" wrapText="1"/>
      <protection hidden="1"/>
    </xf>
    <xf numFmtId="0" fontId="13" fillId="3" borderId="88" xfId="0" applyFont="1" applyFill="1" applyBorder="1" applyAlignment="1" applyProtection="1">
      <alignment horizontal="left" vertical="center" wrapText="1"/>
      <protection hidden="1"/>
    </xf>
    <xf numFmtId="0" fontId="13" fillId="3" borderId="89" xfId="0" applyFont="1" applyFill="1" applyBorder="1" applyAlignment="1" applyProtection="1">
      <alignment horizontal="left" vertical="center" wrapText="1"/>
      <protection hidden="1"/>
    </xf>
    <xf numFmtId="0" fontId="13" fillId="3" borderId="90" xfId="0" applyFont="1" applyFill="1" applyBorder="1" applyAlignment="1" applyProtection="1">
      <alignment horizontal="left" vertical="center" wrapText="1"/>
      <protection hidden="1"/>
    </xf>
    <xf numFmtId="0" fontId="13" fillId="3" borderId="91" xfId="0" applyFont="1" applyFill="1" applyBorder="1" applyAlignment="1" applyProtection="1">
      <alignment horizontal="left" vertical="center" wrapText="1"/>
      <protection hidden="1"/>
    </xf>
    <xf numFmtId="0" fontId="0" fillId="0" borderId="23" xfId="0" applyBorder="1"/>
    <xf numFmtId="0" fontId="0" fillId="0" borderId="93" xfId="0" applyBorder="1"/>
    <xf numFmtId="0" fontId="47" fillId="3" borderId="0" xfId="0" applyFont="1" applyFill="1"/>
    <xf numFmtId="0" fontId="5" fillId="0" borderId="0" xfId="0" applyFont="1" applyAlignment="1">
      <alignment vertical="center"/>
    </xf>
    <xf numFmtId="0" fontId="0" fillId="0" borderId="0" xfId="0" applyAlignment="1">
      <alignment horizontal="left"/>
    </xf>
    <xf numFmtId="0" fontId="0" fillId="3" borderId="52" xfId="0" applyFill="1" applyBorder="1" applyAlignment="1">
      <alignment horizontal="left" vertical="top" wrapText="1"/>
    </xf>
    <xf numFmtId="0" fontId="55" fillId="3" borderId="14" xfId="1" applyFont="1" applyFill="1" applyBorder="1" applyAlignment="1" applyProtection="1">
      <alignment vertical="center" wrapText="1"/>
      <protection hidden="1"/>
    </xf>
    <xf numFmtId="0" fontId="1" fillId="0" borderId="20" xfId="1" applyFont="1" applyBorder="1" applyAlignment="1">
      <alignment vertical="top" wrapText="1"/>
    </xf>
    <xf numFmtId="0" fontId="27" fillId="0" borderId="3" xfId="0" applyFont="1" applyBorder="1" applyAlignment="1">
      <alignment horizontal="left" vertical="top" wrapText="1"/>
    </xf>
    <xf numFmtId="0" fontId="11" fillId="0" borderId="0" xfId="0" applyFont="1" applyAlignment="1" applyProtection="1">
      <alignment vertical="center"/>
      <protection hidden="1"/>
    </xf>
    <xf numFmtId="0" fontId="26" fillId="0" borderId="0" xfId="0" applyFont="1" applyAlignment="1" applyProtection="1">
      <alignment horizontal="left"/>
      <protection hidden="1"/>
    </xf>
    <xf numFmtId="0" fontId="13" fillId="0" borderId="2" xfId="0" applyFont="1" applyBorder="1" applyAlignment="1" applyProtection="1">
      <alignment horizontal="left" vertical="center"/>
      <protection hidden="1"/>
    </xf>
    <xf numFmtId="0" fontId="13" fillId="0" borderId="2" xfId="0" applyFont="1" applyBorder="1" applyAlignment="1" applyProtection="1">
      <alignment horizontal="right" vertical="center"/>
      <protection hidden="1"/>
    </xf>
    <xf numFmtId="0" fontId="9" fillId="0" borderId="0" xfId="0" applyFont="1" applyAlignment="1" applyProtection="1">
      <alignment vertical="center"/>
      <protection hidden="1"/>
    </xf>
    <xf numFmtId="3" fontId="0" fillId="0" borderId="0" xfId="0" applyNumberFormat="1" applyAlignment="1" applyProtection="1">
      <alignment horizontal="right" vertical="center"/>
      <protection hidden="1"/>
    </xf>
    <xf numFmtId="3" fontId="0" fillId="0" borderId="0" xfId="0" applyNumberFormat="1"/>
    <xf numFmtId="0" fontId="9" fillId="0" borderId="22" xfId="0" applyFont="1" applyBorder="1" applyAlignment="1" applyProtection="1">
      <alignment vertical="center"/>
      <protection hidden="1"/>
    </xf>
    <xf numFmtId="3" fontId="0" fillId="0" borderId="22" xfId="0" applyNumberFormat="1" applyBorder="1" applyAlignment="1" applyProtection="1">
      <alignment horizontal="right" vertical="center"/>
      <protection hidden="1"/>
    </xf>
    <xf numFmtId="0" fontId="7" fillId="0" borderId="0" xfId="0" applyFont="1" applyAlignment="1" applyProtection="1">
      <alignment horizontal="left" vertical="center" wrapText="1"/>
      <protection hidden="1"/>
    </xf>
    <xf numFmtId="0" fontId="53" fillId="0" borderId="2" xfId="0" applyFont="1" applyBorder="1" applyAlignment="1" applyProtection="1">
      <alignment horizontal="right" vertical="center"/>
      <protection hidden="1"/>
    </xf>
    <xf numFmtId="3" fontId="0" fillId="0" borderId="0" xfId="0" applyNumberFormat="1" applyProtection="1">
      <protection hidden="1"/>
    </xf>
    <xf numFmtId="0" fontId="7" fillId="0" borderId="0" xfId="0" applyFont="1" applyAlignment="1" applyProtection="1">
      <alignment horizontal="left" vertical="center"/>
      <protection hidden="1"/>
    </xf>
    <xf numFmtId="9" fontId="0" fillId="0" borderId="0" xfId="6" applyFont="1" applyFill="1" applyProtection="1">
      <protection hidden="1"/>
    </xf>
    <xf numFmtId="0" fontId="9" fillId="0" borderId="14" xfId="0" applyFont="1" applyBorder="1" applyAlignment="1" applyProtection="1">
      <alignment vertical="center"/>
      <protection hidden="1"/>
    </xf>
    <xf numFmtId="3" fontId="0" fillId="0" borderId="1" xfId="0" applyNumberFormat="1" applyBorder="1" applyAlignment="1" applyProtection="1">
      <alignment horizontal="right" vertical="center"/>
      <protection hidden="1"/>
    </xf>
    <xf numFmtId="0" fontId="0" fillId="0" borderId="21" xfId="0" applyBorder="1" applyAlignment="1" applyProtection="1">
      <alignment vertical="center"/>
      <protection hidden="1"/>
    </xf>
    <xf numFmtId="0" fontId="13" fillId="0" borderId="21" xfId="0" applyFont="1" applyBorder="1" applyAlignment="1" applyProtection="1">
      <alignment horizontal="right" vertical="center"/>
      <protection hidden="1"/>
    </xf>
    <xf numFmtId="0" fontId="0" fillId="0" borderId="21" xfId="0" applyBorder="1" applyProtection="1">
      <protection hidden="1"/>
    </xf>
    <xf numFmtId="3" fontId="0" fillId="0" borderId="21" xfId="0" applyNumberFormat="1" applyBorder="1" applyAlignment="1" applyProtection="1">
      <alignment vertical="center"/>
      <protection hidden="1"/>
    </xf>
    <xf numFmtId="0" fontId="13" fillId="0" borderId="0" xfId="0" applyFont="1" applyAlignment="1" applyProtection="1">
      <alignment horizontal="right" vertical="center"/>
      <protection hidden="1"/>
    </xf>
    <xf numFmtId="0" fontId="0" fillId="0" borderId="0" xfId="0" applyAlignment="1" applyProtection="1">
      <alignment horizontal="right" vertical="center"/>
      <protection hidden="1"/>
    </xf>
    <xf numFmtId="0" fontId="5" fillId="0" borderId="0" xfId="0" applyFont="1" applyAlignment="1" applyProtection="1">
      <alignment horizontal="left" vertical="center"/>
      <protection hidden="1"/>
    </xf>
    <xf numFmtId="0" fontId="0" fillId="0" borderId="0" xfId="0" quotePrefix="1" applyAlignment="1" applyProtection="1">
      <alignment horizontal="right" vertical="center"/>
      <protection hidden="1"/>
    </xf>
    <xf numFmtId="0" fontId="21" fillId="0" borderId="20" xfId="0" applyFont="1" applyBorder="1" applyAlignment="1" applyProtection="1">
      <alignment horizontal="left" vertical="center"/>
      <protection hidden="1"/>
    </xf>
    <xf numFmtId="0" fontId="13" fillId="0" borderId="20" xfId="0" applyFont="1" applyBorder="1" applyAlignment="1" applyProtection="1">
      <alignment horizontal="right" vertical="center"/>
      <protection hidden="1"/>
    </xf>
    <xf numFmtId="0" fontId="0" fillId="0" borderId="20" xfId="0" applyBorder="1" applyProtection="1">
      <protection hidden="1"/>
    </xf>
    <xf numFmtId="3" fontId="0" fillId="0" borderId="20" xfId="0" applyNumberFormat="1" applyBorder="1" applyAlignment="1" applyProtection="1">
      <alignment vertical="center"/>
      <protection hidden="1"/>
    </xf>
    <xf numFmtId="0" fontId="15" fillId="0" borderId="14" xfId="0" applyFont="1" applyBorder="1" applyAlignment="1" applyProtection="1">
      <alignment horizontal="left" vertical="center"/>
      <protection hidden="1"/>
    </xf>
    <xf numFmtId="0" fontId="15" fillId="0" borderId="14" xfId="0" applyFont="1" applyBorder="1" applyAlignment="1" applyProtection="1">
      <alignment horizontal="right" vertical="center"/>
      <protection hidden="1"/>
    </xf>
    <xf numFmtId="0" fontId="9" fillId="0" borderId="0" xfId="0" applyFont="1" applyAlignment="1" applyProtection="1">
      <alignment vertical="center" wrapText="1"/>
      <protection hidden="1"/>
    </xf>
    <xf numFmtId="171" fontId="0" fillId="0" borderId="0" xfId="0" applyNumberFormat="1" applyAlignment="1" applyProtection="1">
      <alignment horizontal="right" vertical="center"/>
      <protection hidden="1"/>
    </xf>
    <xf numFmtId="0" fontId="32" fillId="0" borderId="0" xfId="0" applyFont="1" applyAlignment="1">
      <alignment horizontal="right" vertical="center"/>
    </xf>
    <xf numFmtId="167" fontId="0" fillId="0" borderId="0" xfId="0" applyNumberFormat="1" applyAlignment="1" applyProtection="1">
      <alignment vertical="center"/>
      <protection hidden="1"/>
    </xf>
    <xf numFmtId="3" fontId="0" fillId="0" borderId="0" xfId="0" applyNumberFormat="1" applyAlignment="1" applyProtection="1">
      <alignment horizontal="left" vertical="center"/>
      <protection hidden="1"/>
    </xf>
    <xf numFmtId="167" fontId="0" fillId="0" borderId="0" xfId="0" applyNumberFormat="1" applyAlignment="1" applyProtection="1">
      <alignment horizontal="right" vertical="center"/>
      <protection hidden="1"/>
    </xf>
    <xf numFmtId="9" fontId="0" fillId="0" borderId="0" xfId="0" applyNumberFormat="1" applyAlignment="1" applyProtection="1">
      <alignment vertical="center"/>
      <protection hidden="1"/>
    </xf>
    <xf numFmtId="0" fontId="9" fillId="0" borderId="1" xfId="0" applyFont="1" applyBorder="1" applyAlignment="1" applyProtection="1">
      <alignment vertical="center" wrapText="1"/>
      <protection hidden="1"/>
    </xf>
    <xf numFmtId="166" fontId="7" fillId="0" borderId="0" xfId="0" quotePrefix="1" applyNumberFormat="1" applyFont="1" applyAlignment="1" applyProtection="1">
      <alignment horizontal="left" vertical="center" wrapText="1"/>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13" fillId="0" borderId="2" xfId="0" applyFont="1" applyBorder="1" applyAlignment="1" applyProtection="1">
      <alignment horizontal="left" vertical="center" wrapText="1"/>
      <protection hidden="1"/>
    </xf>
    <xf numFmtId="0" fontId="13" fillId="0" borderId="2" xfId="0" applyFont="1" applyBorder="1" applyAlignment="1" applyProtection="1">
      <alignment horizontal="center" vertical="center" wrapText="1"/>
      <protection hidden="1"/>
    </xf>
    <xf numFmtId="0" fontId="49" fillId="0" borderId="2" xfId="0" applyFont="1" applyBorder="1" applyAlignment="1">
      <alignment horizontal="center" vertical="center" wrapText="1"/>
    </xf>
    <xf numFmtId="0" fontId="9" fillId="0" borderId="0" xfId="0" applyFont="1" applyAlignment="1" applyProtection="1">
      <alignment horizontal="left" vertical="center" wrapText="1"/>
      <protection hidden="1"/>
    </xf>
    <xf numFmtId="167" fontId="0" fillId="0" borderId="0" xfId="0" applyNumberFormat="1" applyAlignment="1" applyProtection="1">
      <alignment horizontal="center" vertical="center"/>
      <protection hidden="1"/>
    </xf>
    <xf numFmtId="167" fontId="0" fillId="0" borderId="0" xfId="0" applyNumberFormat="1" applyAlignment="1" applyProtection="1">
      <alignment horizontal="center" vertical="center" wrapText="1"/>
      <protection hidden="1"/>
    </xf>
    <xf numFmtId="0" fontId="50" fillId="0" borderId="0" xfId="0" applyFont="1" applyAlignment="1">
      <alignment horizontal="center" vertical="center"/>
    </xf>
    <xf numFmtId="0" fontId="50" fillId="0" borderId="0" xfId="0" applyFont="1" applyAlignment="1">
      <alignment horizontal="left" vertical="center" wrapText="1"/>
    </xf>
    <xf numFmtId="0" fontId="15" fillId="0" borderId="2" xfId="0" applyFont="1" applyBorder="1" applyAlignment="1" applyProtection="1">
      <alignment horizontal="left" vertical="center"/>
      <protection hidden="1"/>
    </xf>
    <xf numFmtId="3" fontId="1" fillId="0" borderId="2" xfId="0" applyNumberFormat="1" applyFont="1" applyBorder="1" applyAlignment="1" applyProtection="1">
      <alignment horizontal="center" vertical="center"/>
      <protection hidden="1"/>
    </xf>
    <xf numFmtId="9" fontId="1" fillId="0" borderId="2" xfId="6" applyFont="1" applyFill="1" applyBorder="1" applyAlignment="1" applyProtection="1">
      <alignment horizontal="center" vertical="center"/>
      <protection hidden="1"/>
    </xf>
    <xf numFmtId="9" fontId="1" fillId="0" borderId="2" xfId="0" applyNumberFormat="1" applyFont="1" applyBorder="1" applyAlignment="1" applyProtection="1">
      <alignment horizontal="center" vertical="center"/>
      <protection hidden="1"/>
    </xf>
    <xf numFmtId="3" fontId="51" fillId="0" borderId="2" xfId="0" applyNumberFormat="1" applyFont="1" applyBorder="1" applyAlignment="1">
      <alignment horizontal="center" vertical="center"/>
    </xf>
    <xf numFmtId="9" fontId="51" fillId="0" borderId="2" xfId="0" applyNumberFormat="1" applyFont="1" applyBorder="1" applyAlignment="1">
      <alignment horizontal="center" vertical="center"/>
    </xf>
    <xf numFmtId="0" fontId="51" fillId="0" borderId="2" xfId="0" applyFont="1" applyBorder="1" applyAlignment="1">
      <alignment horizontal="center" vertical="center"/>
    </xf>
    <xf numFmtId="0" fontId="0" fillId="0" borderId="0" xfId="0" quotePrefix="1" applyProtection="1">
      <protection hidden="1"/>
    </xf>
    <xf numFmtId="0" fontId="13" fillId="0" borderId="2" xfId="0" quotePrefix="1" applyFont="1" applyBorder="1" applyAlignment="1" applyProtection="1">
      <alignment horizontal="left" vertical="center"/>
      <protection hidden="1"/>
    </xf>
    <xf numFmtId="0" fontId="13" fillId="0" borderId="2" xfId="0"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0" xfId="0" applyAlignment="1" applyProtection="1">
      <alignment horizontal="center"/>
      <protection hidden="1"/>
    </xf>
    <xf numFmtId="0" fontId="5" fillId="0" borderId="20" xfId="0" applyFont="1" applyBorder="1" applyAlignment="1" applyProtection="1">
      <alignment horizontal="left"/>
      <protection hidden="1"/>
    </xf>
    <xf numFmtId="0" fontId="5" fillId="0" borderId="20" xfId="0" quotePrefix="1" applyFont="1" applyBorder="1" applyAlignment="1" applyProtection="1">
      <alignment horizontal="left"/>
      <protection hidden="1"/>
    </xf>
    <xf numFmtId="0" fontId="5" fillId="0" borderId="20" xfId="0" applyFont="1" applyBorder="1" applyAlignment="1" applyProtection="1">
      <alignment horizontal="center"/>
      <protection hidden="1"/>
    </xf>
    <xf numFmtId="0" fontId="5" fillId="0" borderId="0" xfId="0" applyFont="1" applyAlignment="1" applyProtection="1">
      <alignment horizontal="center"/>
      <protection hidden="1"/>
    </xf>
    <xf numFmtId="3" fontId="9" fillId="0" borderId="0" xfId="0" applyNumberFormat="1" applyFont="1" applyAlignment="1" applyProtection="1">
      <alignment horizontal="left" vertical="center"/>
      <protection hidden="1"/>
    </xf>
    <xf numFmtId="0" fontId="9" fillId="0" borderId="0" xfId="0" applyFont="1" applyAlignment="1" applyProtection="1">
      <alignment horizontal="right" vertical="center"/>
      <protection hidden="1"/>
    </xf>
    <xf numFmtId="9" fontId="0" fillId="0" borderId="0" xfId="0" applyNumberFormat="1" applyAlignment="1" applyProtection="1">
      <alignment horizontal="right" vertical="center"/>
      <protection hidden="1"/>
    </xf>
    <xf numFmtId="0" fontId="9" fillId="0" borderId="1" xfId="0" applyFont="1" applyBorder="1" applyAlignment="1" applyProtection="1">
      <alignment horizontal="left" vertical="center" wrapText="1"/>
      <protection hidden="1"/>
    </xf>
    <xf numFmtId="0" fontId="9" fillId="0" borderId="1" xfId="0" applyFont="1" applyBorder="1" applyAlignment="1" applyProtection="1">
      <alignment horizontal="right" vertical="center"/>
      <protection hidden="1"/>
    </xf>
    <xf numFmtId="9" fontId="0" fillId="0" borderId="1" xfId="0" applyNumberFormat="1" applyBorder="1" applyAlignment="1" applyProtection="1">
      <alignment horizontal="right" vertical="center"/>
      <protection hidden="1"/>
    </xf>
    <xf numFmtId="0" fontId="0" fillId="0" borderId="4" xfId="0" applyBorder="1" applyAlignment="1" applyProtection="1">
      <alignment horizontal="left"/>
      <protection hidden="1"/>
    </xf>
    <xf numFmtId="9" fontId="0" fillId="0" borderId="4" xfId="0" applyNumberFormat="1" applyBorder="1" applyAlignment="1" applyProtection="1">
      <alignment horizontal="right" vertical="center"/>
      <protection hidden="1"/>
    </xf>
    <xf numFmtId="0" fontId="9" fillId="0" borderId="14" xfId="0" applyFont="1" applyBorder="1" applyAlignment="1" applyProtection="1">
      <alignment vertical="center" wrapText="1"/>
      <protection hidden="1"/>
    </xf>
    <xf numFmtId="9" fontId="0" fillId="0" borderId="14" xfId="0" applyNumberFormat="1" applyBorder="1" applyAlignment="1" applyProtection="1">
      <alignment horizontal="right" vertical="center"/>
      <protection hidden="1"/>
    </xf>
    <xf numFmtId="166" fontId="7" fillId="0" borderId="0" xfId="0" quotePrefix="1" applyNumberFormat="1" applyFont="1" applyAlignment="1" applyProtection="1">
      <alignment vertical="center" wrapText="1"/>
      <protection hidden="1"/>
    </xf>
    <xf numFmtId="0" fontId="7" fillId="0" borderId="0" xfId="0" applyFont="1" applyProtection="1">
      <protection hidden="1"/>
    </xf>
    <xf numFmtId="0" fontId="1" fillId="0" borderId="0" xfId="0" applyFont="1" applyProtection="1">
      <protection hidden="1"/>
    </xf>
    <xf numFmtId="0" fontId="26" fillId="0" borderId="0" xfId="0" applyFont="1"/>
    <xf numFmtId="0" fontId="13" fillId="0" borderId="4" xfId="0" applyFont="1" applyBorder="1" applyAlignment="1">
      <alignment vertical="center"/>
    </xf>
    <xf numFmtId="0" fontId="13" fillId="0" borderId="1" xfId="0" applyFont="1" applyBorder="1" applyAlignment="1">
      <alignment vertical="center"/>
    </xf>
    <xf numFmtId="0" fontId="13" fillId="0" borderId="1" xfId="0" applyFont="1" applyBorder="1" applyAlignment="1">
      <alignment horizontal="right" vertical="center"/>
    </xf>
    <xf numFmtId="0" fontId="21" fillId="0" borderId="1" xfId="0" applyFont="1" applyBorder="1" applyAlignment="1">
      <alignment horizontal="left" vertical="center" wrapText="1"/>
    </xf>
    <xf numFmtId="0" fontId="5" fillId="0" borderId="1" xfId="0" applyFont="1" applyBorder="1" applyAlignment="1">
      <alignment horizontal="right" vertical="center" wrapText="1"/>
    </xf>
    <xf numFmtId="0" fontId="5" fillId="0" borderId="1" xfId="0" applyFont="1" applyBorder="1" applyAlignment="1">
      <alignment horizontal="right" vertical="center"/>
    </xf>
    <xf numFmtId="0" fontId="7" fillId="0" borderId="0" xfId="0" applyFont="1" applyAlignment="1">
      <alignment horizontal="left" vertical="center" wrapText="1"/>
    </xf>
    <xf numFmtId="0" fontId="13" fillId="0" borderId="2" xfId="0" applyFont="1" applyBorder="1" applyAlignment="1">
      <alignment vertical="center" wrapText="1"/>
    </xf>
    <xf numFmtId="0" fontId="13" fillId="0" borderId="2" xfId="0" applyFont="1" applyBorder="1" applyAlignment="1">
      <alignment horizontal="right" vertical="center" wrapText="1"/>
    </xf>
    <xf numFmtId="0" fontId="9" fillId="0" borderId="0" xfId="0" applyFont="1" applyAlignment="1">
      <alignment vertical="center"/>
    </xf>
    <xf numFmtId="167" fontId="0" fillId="0" borderId="0" xfId="0" applyNumberFormat="1" applyAlignment="1">
      <alignment horizontal="right" vertical="center"/>
    </xf>
    <xf numFmtId="0" fontId="15" fillId="0" borderId="2" xfId="0" applyFont="1" applyBorder="1" applyAlignment="1">
      <alignment vertical="center"/>
    </xf>
    <xf numFmtId="167" fontId="1" fillId="0" borderId="2" xfId="0" applyNumberFormat="1" applyFont="1" applyBorder="1" applyAlignment="1">
      <alignment horizontal="right" vertical="center"/>
    </xf>
    <xf numFmtId="0" fontId="7" fillId="0" borderId="0" xfId="0" applyFont="1" applyAlignment="1">
      <alignment horizontal="left" vertical="center"/>
    </xf>
    <xf numFmtId="1" fontId="0" fillId="0" borderId="0" xfId="0" applyNumberFormat="1" applyAlignment="1">
      <alignment horizontal="right" vertical="center"/>
    </xf>
    <xf numFmtId="0" fontId="9" fillId="0" borderId="1" xfId="0" applyFont="1" applyBorder="1" applyAlignment="1">
      <alignment vertical="center" wrapText="1"/>
    </xf>
    <xf numFmtId="1" fontId="0" fillId="0" borderId="1" xfId="0" applyNumberFormat="1" applyBorder="1" applyAlignment="1">
      <alignment horizontal="right" vertical="center"/>
    </xf>
    <xf numFmtId="167" fontId="0" fillId="0" borderId="1" xfId="0" applyNumberFormat="1" applyBorder="1" applyAlignment="1">
      <alignment horizontal="right" vertical="center"/>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13" fillId="0" borderId="1" xfId="0" applyFont="1" applyBorder="1" applyAlignment="1">
      <alignment horizontal="left" vertical="center" wrapText="1"/>
    </xf>
    <xf numFmtId="0" fontId="15" fillId="0" borderId="1" xfId="0" applyFont="1" applyBorder="1" applyAlignment="1">
      <alignment horizontal="right" vertical="center"/>
    </xf>
    <xf numFmtId="3" fontId="0" fillId="0" borderId="0" xfId="0" quotePrefix="1" applyNumberFormat="1" applyAlignment="1">
      <alignment horizontal="right" vertical="center"/>
    </xf>
    <xf numFmtId="0" fontId="13" fillId="0" borderId="0" xfId="0" applyFont="1" applyAlignment="1">
      <alignment horizontal="center" vertical="center" wrapText="1"/>
    </xf>
    <xf numFmtId="3" fontId="1" fillId="0" borderId="2" xfId="0" applyNumberFormat="1" applyFont="1" applyBorder="1" applyAlignment="1">
      <alignment horizontal="right" vertical="center"/>
    </xf>
    <xf numFmtId="0" fontId="7" fillId="0" borderId="0" xfId="0" applyFont="1" applyAlignment="1">
      <alignment vertical="center"/>
    </xf>
    <xf numFmtId="0" fontId="26" fillId="0" borderId="1" xfId="0" applyFont="1" applyBorder="1"/>
    <xf numFmtId="0" fontId="0" fillId="0" borderId="1" xfId="0" applyBorder="1"/>
    <xf numFmtId="0" fontId="0" fillId="0" borderId="24" xfId="0" applyBorder="1"/>
    <xf numFmtId="0" fontId="13" fillId="0" borderId="0" xfId="0" applyFont="1" applyAlignment="1">
      <alignment vertical="center" wrapText="1"/>
    </xf>
    <xf numFmtId="0" fontId="15" fillId="0" borderId="1" xfId="0" applyFont="1" applyBorder="1" applyAlignment="1">
      <alignment horizontal="left" vertical="center"/>
    </xf>
    <xf numFmtId="0" fontId="9" fillId="0" borderId="0" xfId="0" applyFont="1"/>
    <xf numFmtId="0" fontId="9" fillId="0" borderId="0" xfId="0" applyFont="1" applyAlignment="1">
      <alignment wrapText="1"/>
    </xf>
    <xf numFmtId="3" fontId="0" fillId="0" borderId="0" xfId="0" applyNumberFormat="1" applyAlignment="1">
      <alignment horizontal="right" vertical="center" wrapText="1"/>
    </xf>
    <xf numFmtId="0" fontId="0" fillId="0" borderId="0" xfId="0" applyAlignment="1">
      <alignment horizontal="right" vertical="center"/>
    </xf>
    <xf numFmtId="0" fontId="9" fillId="0" borderId="1" xfId="0" applyFont="1" applyBorder="1"/>
    <xf numFmtId="0" fontId="0" fillId="0" borderId="1" xfId="0" applyBorder="1" applyAlignment="1">
      <alignment horizontal="right" vertical="center"/>
    </xf>
    <xf numFmtId="0" fontId="10" fillId="0" borderId="1" xfId="0" applyFont="1" applyBorder="1" applyAlignment="1">
      <alignment vertical="center"/>
    </xf>
    <xf numFmtId="0" fontId="13" fillId="0" borderId="4" xfId="0" applyFont="1" applyBorder="1" applyAlignment="1">
      <alignment horizontal="left" vertical="center"/>
    </xf>
    <xf numFmtId="0" fontId="15" fillId="0" borderId="1" xfId="0" applyFont="1" applyBorder="1" applyAlignment="1">
      <alignment horizontal="left"/>
    </xf>
    <xf numFmtId="0" fontId="15" fillId="0" borderId="1" xfId="0" applyFont="1" applyBorder="1" applyAlignment="1">
      <alignment horizontal="right"/>
    </xf>
    <xf numFmtId="3" fontId="8" fillId="0" borderId="0" xfId="7" applyNumberFormat="1" applyFont="1" applyFill="1" applyBorder="1" applyAlignment="1">
      <alignment horizontal="right" vertical="center"/>
    </xf>
    <xf numFmtId="3" fontId="8" fillId="0" borderId="0" xfId="7" applyNumberFormat="1" applyFont="1" applyFill="1" applyBorder="1" applyAlignment="1">
      <alignment horizontal="right" vertical="center" wrapText="1"/>
    </xf>
    <xf numFmtId="3" fontId="1" fillId="0" borderId="2" xfId="7" applyNumberFormat="1" applyFont="1" applyFill="1" applyBorder="1" applyAlignment="1">
      <alignment horizontal="right" vertical="center"/>
    </xf>
    <xf numFmtId="0" fontId="0" fillId="0" borderId="0" xfId="0" applyAlignment="1">
      <alignment horizontal="right" vertical="center" wrapText="1"/>
    </xf>
    <xf numFmtId="0" fontId="0" fillId="0" borderId="1" xfId="0" applyBorder="1" applyAlignment="1">
      <alignment horizontal="right" vertical="center" wrapText="1"/>
    </xf>
    <xf numFmtId="0" fontId="26" fillId="0" borderId="0" xfId="0" applyFont="1" applyProtection="1">
      <protection hidden="1"/>
    </xf>
    <xf numFmtId="0" fontId="0" fillId="0" borderId="14" xfId="0" applyBorder="1"/>
    <xf numFmtId="0" fontId="15" fillId="0" borderId="0" xfId="0" applyFont="1" applyAlignment="1">
      <alignment horizontal="right"/>
    </xf>
    <xf numFmtId="0" fontId="0" fillId="0" borderId="0" xfId="0" quotePrefix="1" applyAlignment="1">
      <alignment horizontal="right" vertical="center"/>
    </xf>
    <xf numFmtId="166" fontId="0" fillId="0" borderId="0" xfId="6" applyNumberFormat="1" applyFont="1" applyFill="1"/>
    <xf numFmtId="1" fontId="1" fillId="0" borderId="2" xfId="0" applyNumberFormat="1" applyFont="1" applyBorder="1" applyAlignment="1">
      <alignment horizontal="right" vertical="center"/>
    </xf>
    <xf numFmtId="1" fontId="0" fillId="0" borderId="0" xfId="0" quotePrefix="1" applyNumberFormat="1" applyAlignment="1">
      <alignment horizontal="right" vertical="center"/>
    </xf>
    <xf numFmtId="9" fontId="8" fillId="0" borderId="0" xfId="6" applyFont="1" applyFill="1" applyBorder="1" applyAlignment="1">
      <alignment horizontal="right" vertical="center"/>
    </xf>
    <xf numFmtId="9" fontId="0" fillId="0" borderId="0" xfId="6" applyFont="1" applyFill="1" applyAlignment="1">
      <alignment horizontal="right" vertical="center"/>
    </xf>
    <xf numFmtId="0" fontId="15" fillId="0" borderId="10" xfId="0" applyFont="1" applyBorder="1" applyAlignment="1">
      <alignment vertical="center"/>
    </xf>
    <xf numFmtId="1" fontId="1" fillId="0" borderId="10" xfId="0" applyNumberFormat="1" applyFont="1" applyBorder="1" applyAlignment="1">
      <alignment horizontal="right" vertical="center"/>
    </xf>
    <xf numFmtId="9" fontId="1" fillId="0" borderId="10" xfId="0" applyNumberFormat="1" applyFont="1" applyBorder="1" applyAlignment="1">
      <alignment horizontal="right" vertical="center"/>
    </xf>
    <xf numFmtId="9" fontId="1" fillId="0" borderId="10" xfId="6" applyFont="1" applyFill="1" applyBorder="1" applyAlignment="1">
      <alignment horizontal="right" vertical="center"/>
    </xf>
    <xf numFmtId="0" fontId="12" fillId="0" borderId="0" xfId="0" applyFont="1" applyAlignment="1">
      <alignment horizontal="left" vertical="center" wrapText="1"/>
    </xf>
    <xf numFmtId="0" fontId="9" fillId="0" borderId="3" xfId="0" applyFont="1" applyBorder="1" applyAlignment="1">
      <alignment vertical="center" wrapText="1"/>
    </xf>
    <xf numFmtId="0" fontId="0" fillId="0" borderId="3" xfId="0" applyBorder="1" applyAlignment="1">
      <alignment horizontal="right" vertical="center"/>
    </xf>
    <xf numFmtId="0" fontId="7" fillId="0" borderId="0" xfId="0" applyFont="1" applyAlignment="1">
      <alignment vertical="top"/>
    </xf>
    <xf numFmtId="0" fontId="7" fillId="0" borderId="0" xfId="0" applyFont="1" applyAlignment="1">
      <alignment horizontal="left" vertical="top"/>
    </xf>
    <xf numFmtId="0" fontId="13" fillId="0" borderId="10" xfId="0" applyFont="1" applyBorder="1" applyAlignment="1">
      <alignment vertical="center" wrapText="1"/>
    </xf>
    <xf numFmtId="0" fontId="13" fillId="0" borderId="10" xfId="0" applyFont="1" applyBorder="1" applyAlignment="1">
      <alignment horizontal="right" vertical="center" wrapText="1"/>
    </xf>
    <xf numFmtId="0" fontId="5" fillId="0" borderId="1" xfId="0" quotePrefix="1" applyFont="1" applyBorder="1" applyAlignment="1">
      <alignment horizontal="right" vertical="center"/>
    </xf>
    <xf numFmtId="1" fontId="1" fillId="0" borderId="2" xfId="6" applyNumberFormat="1" applyFont="1" applyFill="1" applyBorder="1" applyAlignment="1">
      <alignment horizontal="right" vertical="center"/>
    </xf>
    <xf numFmtId="0" fontId="6" fillId="0" borderId="0" xfId="0" applyFont="1" applyAlignment="1">
      <alignment vertical="center"/>
    </xf>
    <xf numFmtId="0" fontId="0" fillId="0" borderId="94" xfId="0" quotePrefix="1" applyBorder="1" applyProtection="1">
      <protection hidden="1"/>
    </xf>
    <xf numFmtId="0" fontId="56" fillId="3" borderId="1" xfId="0" applyFont="1" applyFill="1" applyBorder="1" applyAlignment="1">
      <alignment vertical="top" wrapText="1"/>
    </xf>
    <xf numFmtId="0" fontId="56" fillId="3" borderId="1" xfId="0" applyFont="1" applyFill="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3" borderId="1" xfId="0" applyFill="1" applyBorder="1" applyAlignment="1">
      <alignment horizontal="left" vertical="top" wrapText="1"/>
    </xf>
    <xf numFmtId="0" fontId="0" fillId="0" borderId="1" xfId="0" applyBorder="1" applyAlignment="1">
      <alignment horizontal="left" vertical="top" wrapText="1"/>
    </xf>
    <xf numFmtId="0" fontId="0" fillId="3" borderId="5" xfId="0" applyFill="1" applyBorder="1" applyAlignment="1">
      <alignment horizontal="left" vertical="top" wrapText="1"/>
    </xf>
    <xf numFmtId="0" fontId="0" fillId="3" borderId="0" xfId="0" applyFill="1" applyAlignment="1">
      <alignment horizontal="left" vertical="top" wrapText="1"/>
    </xf>
    <xf numFmtId="0" fontId="27" fillId="0" borderId="5" xfId="0" applyFont="1" applyBorder="1" applyAlignment="1">
      <alignment horizontal="left" vertical="top" wrapText="1"/>
    </xf>
    <xf numFmtId="0" fontId="27" fillId="0" borderId="0" xfId="0" applyFont="1" applyAlignment="1">
      <alignment horizontal="left" vertical="top" wrapText="1"/>
    </xf>
    <xf numFmtId="0" fontId="32" fillId="0" borderId="5" xfId="0" applyFont="1" applyBorder="1" applyAlignment="1">
      <alignment horizontal="left" vertical="top" wrapText="1"/>
    </xf>
    <xf numFmtId="0" fontId="32" fillId="0" borderId="1" xfId="0" applyFont="1" applyBorder="1" applyAlignment="1">
      <alignment horizontal="left" vertical="top" wrapText="1"/>
    </xf>
    <xf numFmtId="0" fontId="27" fillId="0" borderId="4" xfId="0" applyFont="1" applyBorder="1" applyAlignment="1">
      <alignment horizontal="left" vertical="top" wrapText="1"/>
    </xf>
    <xf numFmtId="0" fontId="0" fillId="3" borderId="7" xfId="0" applyFill="1" applyBorder="1" applyAlignment="1">
      <alignment horizontal="left" vertical="top" wrapText="1"/>
    </xf>
    <xf numFmtId="0" fontId="13" fillId="3" borderId="2" xfId="0" applyFont="1" applyFill="1" applyBorder="1" applyAlignment="1">
      <alignment horizontal="left" vertical="top"/>
    </xf>
    <xf numFmtId="0" fontId="13" fillId="3" borderId="4" xfId="0" applyFont="1" applyFill="1" applyBorder="1" applyAlignment="1">
      <alignment horizontal="left" vertical="top"/>
    </xf>
    <xf numFmtId="0" fontId="13" fillId="3" borderId="1" xfId="0" applyFont="1" applyFill="1" applyBorder="1" applyAlignment="1">
      <alignment horizontal="left" vertical="top"/>
    </xf>
    <xf numFmtId="0" fontId="32" fillId="3" borderId="5" xfId="0" applyFont="1" applyFill="1" applyBorder="1" applyAlignment="1">
      <alignment horizontal="left" vertical="top" wrapText="1"/>
    </xf>
    <xf numFmtId="0" fontId="32" fillId="3" borderId="7" xfId="0" applyFont="1" applyFill="1" applyBorder="1" applyAlignment="1">
      <alignment horizontal="left" vertical="top" wrapText="1"/>
    </xf>
    <xf numFmtId="0" fontId="13" fillId="3" borderId="0" xfId="0" applyFont="1" applyFill="1" applyAlignment="1">
      <alignment horizontal="left" vertical="top"/>
    </xf>
    <xf numFmtId="0" fontId="32" fillId="3" borderId="0" xfId="0" applyFont="1" applyFill="1" applyAlignment="1">
      <alignment horizontal="left" vertical="top" wrapText="1"/>
    </xf>
    <xf numFmtId="0" fontId="32" fillId="3" borderId="1" xfId="0" applyFont="1" applyFill="1" applyBorder="1" applyAlignment="1">
      <alignment horizontal="left" vertical="top" wrapText="1"/>
    </xf>
    <xf numFmtId="0" fontId="0" fillId="3" borderId="3" xfId="0" applyFill="1" applyBorder="1" applyAlignment="1">
      <alignment horizontal="left" vertical="top" wrapText="1"/>
    </xf>
    <xf numFmtId="0" fontId="0" fillId="0" borderId="3" xfId="0" applyBorder="1" applyAlignment="1">
      <alignment horizontal="left" vertical="top" wrapText="1"/>
    </xf>
    <xf numFmtId="0" fontId="0" fillId="3" borderId="8" xfId="0" applyFill="1" applyBorder="1" applyAlignment="1">
      <alignment horizontal="left" vertical="top" wrapText="1"/>
    </xf>
    <xf numFmtId="0" fontId="0" fillId="0" borderId="8" xfId="0" applyBorder="1" applyAlignment="1">
      <alignment horizontal="left" vertical="top" wrapText="1"/>
    </xf>
    <xf numFmtId="0" fontId="32" fillId="3" borderId="4" xfId="0" applyFont="1" applyFill="1" applyBorder="1" applyAlignment="1">
      <alignment horizontal="left" vertical="top" wrapText="1"/>
    </xf>
    <xf numFmtId="0" fontId="0" fillId="3" borderId="4" xfId="0" applyFill="1" applyBorder="1" applyAlignment="1">
      <alignment horizontal="left" vertical="top" wrapText="1"/>
    </xf>
    <xf numFmtId="0" fontId="15" fillId="3" borderId="4" xfId="0" applyFont="1" applyFill="1" applyBorder="1" applyAlignment="1">
      <alignment horizontal="left" vertical="top" wrapText="1"/>
    </xf>
    <xf numFmtId="0" fontId="13" fillId="3" borderId="4" xfId="0" applyFont="1" applyFill="1" applyBorder="1" applyAlignment="1">
      <alignment horizontal="left" vertical="top" wrapText="1"/>
    </xf>
    <xf numFmtId="0" fontId="13" fillId="3" borderId="1" xfId="0" applyFont="1" applyFill="1" applyBorder="1" applyAlignment="1">
      <alignment horizontal="left" vertical="top" wrapText="1"/>
    </xf>
    <xf numFmtId="0" fontId="13" fillId="3" borderId="2" xfId="0" applyFont="1" applyFill="1" applyBorder="1" applyAlignment="1">
      <alignment horizontal="left" vertical="top" wrapText="1"/>
    </xf>
    <xf numFmtId="0" fontId="13" fillId="3" borderId="0" xfId="0" applyFont="1" applyFill="1" applyAlignment="1">
      <alignment horizontal="left" vertical="top" wrapText="1"/>
    </xf>
    <xf numFmtId="0" fontId="13" fillId="3" borderId="2" xfId="0" applyFont="1" applyFill="1" applyBorder="1" applyAlignment="1">
      <alignment horizontal="left" vertical="center"/>
    </xf>
    <xf numFmtId="0" fontId="5" fillId="3" borderId="10"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0" borderId="0" xfId="0" applyFont="1" applyAlignment="1">
      <alignment horizontal="left" vertical="top" wrapText="1"/>
    </xf>
    <xf numFmtId="0" fontId="0" fillId="7" borderId="37" xfId="0" applyFill="1" applyBorder="1" applyAlignment="1">
      <alignment vertical="center" wrapText="1"/>
    </xf>
    <xf numFmtId="0" fontId="0" fillId="0" borderId="0" xfId="0" applyAlignment="1">
      <alignment vertical="center" wrapText="1"/>
    </xf>
    <xf numFmtId="0" fontId="0" fillId="0" borderId="27" xfId="0" applyBorder="1" applyAlignment="1">
      <alignment vertical="center" wrapText="1"/>
    </xf>
    <xf numFmtId="0" fontId="0" fillId="7" borderId="35" xfId="0" applyFill="1" applyBorder="1" applyAlignment="1">
      <alignment vertical="center" wrapText="1"/>
    </xf>
    <xf numFmtId="0" fontId="0" fillId="3" borderId="57" xfId="0" applyFill="1" applyBorder="1" applyAlignment="1">
      <alignment vertical="center" wrapText="1"/>
    </xf>
    <xf numFmtId="0" fontId="0" fillId="0" borderId="38" xfId="0" applyBorder="1" applyAlignment="1">
      <alignment vertical="center" wrapText="1"/>
    </xf>
    <xf numFmtId="0" fontId="0" fillId="0" borderId="42" xfId="0" applyBorder="1" applyAlignment="1">
      <alignment vertical="center" wrapText="1"/>
    </xf>
    <xf numFmtId="0" fontId="0" fillId="3" borderId="66" xfId="0" applyFill="1" applyBorder="1" applyAlignment="1">
      <alignment horizontal="left" vertical="center" wrapText="1"/>
    </xf>
    <xf numFmtId="0" fontId="0" fillId="0" borderId="55" xfId="0" applyBorder="1" applyAlignment="1">
      <alignment horizontal="left" vertical="center" wrapText="1"/>
    </xf>
    <xf numFmtId="0" fontId="0" fillId="0" borderId="62" xfId="0" applyBorder="1" applyAlignment="1">
      <alignment horizontal="left" vertical="center" wrapText="1"/>
    </xf>
    <xf numFmtId="0" fontId="0" fillId="3" borderId="57" xfId="0" applyFill="1" applyBorder="1" applyAlignment="1">
      <alignment horizontal="left" vertical="center" wrapText="1"/>
    </xf>
    <xf numFmtId="0" fontId="0" fillId="0" borderId="38" xfId="0" applyBorder="1" applyAlignment="1">
      <alignment horizontal="left" vertical="center" wrapText="1"/>
    </xf>
    <xf numFmtId="0" fontId="0" fillId="0" borderId="42" xfId="0" applyBorder="1" applyAlignment="1">
      <alignment horizontal="left" vertical="center" wrapText="1"/>
    </xf>
    <xf numFmtId="0" fontId="0" fillId="7" borderId="0" xfId="0" applyFill="1" applyAlignment="1">
      <alignment vertical="center" wrapText="1"/>
    </xf>
    <xf numFmtId="0" fontId="0" fillId="7" borderId="46" xfId="0" applyFill="1" applyBorder="1" applyAlignment="1">
      <alignment vertical="center" wrapText="1"/>
    </xf>
    <xf numFmtId="0" fontId="0" fillId="0" borderId="49" xfId="0" applyBorder="1" applyAlignment="1">
      <alignment vertical="center" wrapText="1"/>
    </xf>
    <xf numFmtId="0" fontId="15" fillId="3" borderId="64" xfId="0" applyFont="1" applyFill="1" applyBorder="1" applyAlignment="1">
      <alignment horizontal="left" vertical="center" wrapText="1"/>
    </xf>
    <xf numFmtId="0" fontId="15" fillId="0" borderId="60" xfId="0" applyFont="1" applyBorder="1" applyAlignment="1">
      <alignment horizontal="left" vertical="center" wrapText="1"/>
    </xf>
    <xf numFmtId="0" fontId="15" fillId="0" borderId="63" xfId="0" applyFont="1" applyBorder="1" applyAlignment="1">
      <alignment horizontal="left" vertical="center" wrapText="1"/>
    </xf>
    <xf numFmtId="0" fontId="15" fillId="0" borderId="50" xfId="0" applyFont="1" applyBorder="1" applyAlignment="1">
      <alignment horizontal="left" vertical="center" wrapText="1"/>
    </xf>
    <xf numFmtId="0" fontId="15" fillId="3" borderId="57" xfId="0" applyFont="1" applyFill="1" applyBorder="1" applyAlignment="1">
      <alignment horizontal="left" vertical="center" wrapText="1"/>
    </xf>
    <xf numFmtId="0" fontId="15" fillId="0" borderId="38" xfId="0" applyFont="1" applyBorder="1" applyAlignment="1">
      <alignment horizontal="left" vertical="center" wrapText="1"/>
    </xf>
    <xf numFmtId="0" fontId="15" fillId="0" borderId="53" xfId="0" applyFont="1" applyBorder="1" applyAlignment="1">
      <alignment horizontal="left" vertical="center" wrapText="1"/>
    </xf>
    <xf numFmtId="0" fontId="15" fillId="3" borderId="43" xfId="0" applyFont="1" applyFill="1" applyBorder="1" applyAlignment="1">
      <alignment horizontal="left" vertical="center" wrapText="1"/>
    </xf>
    <xf numFmtId="0" fontId="0" fillId="7" borderId="23" xfId="0" applyFill="1" applyBorder="1" applyAlignment="1">
      <alignment vertical="center" wrapText="1"/>
    </xf>
    <xf numFmtId="0" fontId="0" fillId="7" borderId="70" xfId="0" applyFill="1" applyBorder="1" applyAlignment="1">
      <alignment horizontal="left" vertical="center" wrapText="1"/>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7" borderId="57" xfId="0" applyFill="1" applyBorder="1" applyAlignment="1">
      <alignment horizontal="left" vertical="center" wrapText="1"/>
    </xf>
    <xf numFmtId="0" fontId="0" fillId="7" borderId="66" xfId="0" applyFill="1" applyBorder="1" applyAlignment="1">
      <alignment horizontal="left" vertical="center" wrapText="1"/>
    </xf>
    <xf numFmtId="0" fontId="0" fillId="0" borderId="45" xfId="0" applyBorder="1" applyAlignment="1">
      <alignment horizontal="left" vertical="center" wrapText="1"/>
    </xf>
    <xf numFmtId="0" fontId="0" fillId="7" borderId="82" xfId="0" applyFill="1" applyBorder="1" applyAlignment="1">
      <alignment horizontal="left" vertical="center" wrapText="1"/>
    </xf>
    <xf numFmtId="0" fontId="0" fillId="0" borderId="83" xfId="0" applyBorder="1" applyAlignment="1">
      <alignment horizontal="left" vertical="center" wrapText="1"/>
    </xf>
    <xf numFmtId="0" fontId="0" fillId="0" borderId="84" xfId="0" applyBorder="1" applyAlignment="1">
      <alignment horizontal="left" vertical="center" wrapText="1"/>
    </xf>
    <xf numFmtId="0" fontId="0" fillId="0" borderId="81" xfId="0" applyBorder="1" applyAlignment="1">
      <alignment horizontal="left" vertical="center" wrapText="1"/>
    </xf>
    <xf numFmtId="0" fontId="0" fillId="0" borderId="53" xfId="0" applyBorder="1" applyAlignment="1">
      <alignment horizontal="left" vertical="center" wrapText="1"/>
    </xf>
    <xf numFmtId="0" fontId="13" fillId="0" borderId="0" xfId="0" applyFont="1" applyAlignment="1">
      <alignment horizontal="center" vertical="center" wrapText="1"/>
    </xf>
    <xf numFmtId="0" fontId="7" fillId="0" borderId="4" xfId="0" applyFont="1" applyBorder="1" applyAlignment="1">
      <alignment horizontal="left" vertical="center" wrapText="1"/>
    </xf>
    <xf numFmtId="0" fontId="7" fillId="0" borderId="0" xfId="0" applyFont="1" applyAlignment="1">
      <alignment horizontal="left" vertical="center" wrapText="1"/>
    </xf>
    <xf numFmtId="0" fontId="26" fillId="0" borderId="1" xfId="0" applyFont="1" applyBorder="1" applyAlignment="1">
      <alignment horizontal="left"/>
    </xf>
    <xf numFmtId="0" fontId="13" fillId="0" borderId="4" xfId="0" applyFont="1" applyBorder="1" applyAlignment="1">
      <alignment horizontal="center" vertical="center"/>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7" fillId="0" borderId="0" xfId="0" applyFont="1" applyAlignment="1">
      <alignment horizontal="left" vertical="top" wrapText="1"/>
    </xf>
    <xf numFmtId="0" fontId="0" fillId="0" borderId="4" xfId="0" applyBorder="1" applyAlignment="1">
      <alignment horizontal="center" vertical="center"/>
    </xf>
    <xf numFmtId="0" fontId="7" fillId="0" borderId="15" xfId="0" applyFont="1" applyBorder="1" applyAlignment="1">
      <alignment horizontal="left" vertical="top" wrapText="1"/>
    </xf>
    <xf numFmtId="0" fontId="13" fillId="0" borderId="46" xfId="0" applyFont="1" applyBorder="1" applyAlignment="1">
      <alignment horizontal="center" vertical="center" wrapText="1"/>
    </xf>
    <xf numFmtId="0" fontId="13" fillId="0" borderId="0" xfId="0" applyFont="1" applyAlignment="1">
      <alignment horizontal="center" vertical="center"/>
    </xf>
    <xf numFmtId="0" fontId="0" fillId="0" borderId="0" xfId="0" applyAlignment="1">
      <alignment horizontal="center" vertical="center"/>
    </xf>
    <xf numFmtId="0" fontId="13" fillId="0" borderId="15" xfId="0" applyFont="1" applyBorder="1" applyAlignment="1">
      <alignment horizontal="center" vertical="center"/>
    </xf>
    <xf numFmtId="0" fontId="7" fillId="3" borderId="0" xfId="0" applyFont="1" applyFill="1" applyAlignment="1">
      <alignment horizontal="left" vertical="top" wrapText="1"/>
    </xf>
    <xf numFmtId="0" fontId="26" fillId="0" borderId="24" xfId="0" applyFont="1" applyBorder="1" applyAlignment="1">
      <alignment horizontal="left"/>
    </xf>
    <xf numFmtId="0" fontId="7" fillId="0" borderId="0" xfId="0" applyFont="1" applyAlignment="1" applyProtection="1">
      <alignment horizontal="left" vertical="center" wrapText="1"/>
      <protection hidden="1"/>
    </xf>
    <xf numFmtId="0" fontId="0" fillId="0" borderId="0" xfId="0" applyAlignment="1">
      <alignment horizontal="left" vertical="center" wrapText="1"/>
    </xf>
    <xf numFmtId="0" fontId="0" fillId="0" borderId="0" xfId="0" applyAlignment="1" applyProtection="1">
      <alignment horizontal="left" vertical="center" wrapText="1"/>
      <protection hidden="1"/>
    </xf>
    <xf numFmtId="166" fontId="7" fillId="0" borderId="4" xfId="0" quotePrefix="1" applyNumberFormat="1" applyFont="1" applyBorder="1" applyAlignment="1" applyProtection="1">
      <alignment horizontal="left" vertical="center" wrapText="1"/>
      <protection hidden="1"/>
    </xf>
    <xf numFmtId="166" fontId="7" fillId="0" borderId="0" xfId="0" quotePrefix="1" applyNumberFormat="1" applyFont="1" applyAlignment="1" applyProtection="1">
      <alignment horizontal="left" vertical="center" wrapText="1"/>
      <protection hidden="1"/>
    </xf>
    <xf numFmtId="166" fontId="31" fillId="0" borderId="0" xfId="1" quotePrefix="1" applyNumberFormat="1" applyFont="1" applyFill="1" applyBorder="1" applyAlignment="1" applyProtection="1">
      <alignment horizontal="left" vertical="center" wrapText="1"/>
      <protection hidden="1"/>
    </xf>
    <xf numFmtId="0" fontId="0" fillId="0" borderId="0" xfId="0" applyAlignment="1" applyProtection="1">
      <alignment horizontal="left"/>
      <protection hidden="1"/>
    </xf>
    <xf numFmtId="0" fontId="0" fillId="0" borderId="0" xfId="0" quotePrefix="1" applyAlignment="1" applyProtection="1">
      <alignment horizontal="left"/>
      <protection hidden="1"/>
    </xf>
    <xf numFmtId="0" fontId="9" fillId="0" borderId="0" xfId="0" applyFont="1" applyAlignment="1" applyProtection="1">
      <alignment horizontal="left" vertical="center" wrapText="1"/>
      <protection hidden="1"/>
    </xf>
    <xf numFmtId="0" fontId="9" fillId="0" borderId="0" xfId="0" quotePrefix="1" applyFont="1" applyAlignment="1" applyProtection="1">
      <alignment horizontal="left" vertical="center" wrapText="1"/>
      <protection hidden="1"/>
    </xf>
    <xf numFmtId="0" fontId="49" fillId="0" borderId="2" xfId="0" applyFont="1" applyBorder="1" applyAlignment="1">
      <alignment horizontal="center" vertical="center" wrapText="1"/>
    </xf>
    <xf numFmtId="0" fontId="50" fillId="0" borderId="4" xfId="0" applyFont="1" applyBorder="1" applyAlignment="1">
      <alignment horizontal="left" vertical="center" wrapText="1"/>
    </xf>
    <xf numFmtId="0" fontId="50" fillId="0" borderId="0" xfId="0" applyFont="1" applyAlignment="1">
      <alignment horizontal="left" vertical="center" wrapText="1"/>
    </xf>
    <xf numFmtId="0" fontId="15" fillId="0" borderId="0" xfId="0" applyFont="1" applyAlignment="1" applyProtection="1">
      <alignment horizontal="center" vertical="center" wrapText="1"/>
      <protection hidden="1"/>
    </xf>
    <xf numFmtId="0" fontId="0" fillId="0" borderId="0" xfId="0" applyAlignment="1">
      <alignment horizontal="center" vertical="center" wrapText="1"/>
    </xf>
    <xf numFmtId="0" fontId="0" fillId="3" borderId="4" xfId="0" applyFill="1" applyBorder="1" applyAlignment="1" applyProtection="1">
      <alignment vertical="center" wrapText="1"/>
      <protection hidden="1"/>
    </xf>
    <xf numFmtId="0" fontId="0" fillId="0" borderId="4" xfId="0" applyBorder="1" applyAlignment="1">
      <alignment vertical="center"/>
    </xf>
    <xf numFmtId="0" fontId="7" fillId="3" borderId="0" xfId="0" applyFont="1" applyFill="1" applyAlignment="1">
      <alignment horizontal="left" wrapText="1"/>
    </xf>
    <xf numFmtId="166" fontId="7" fillId="3" borderId="0" xfId="0" quotePrefix="1" applyNumberFormat="1" applyFont="1" applyFill="1" applyAlignment="1" applyProtection="1">
      <alignment horizontal="left" vertical="center" wrapText="1"/>
      <protection hidden="1"/>
    </xf>
    <xf numFmtId="166" fontId="7" fillId="3" borderId="0" xfId="0" quotePrefix="1" applyNumberFormat="1" applyFont="1" applyFill="1" applyAlignment="1" applyProtection="1">
      <alignment horizontal="left" wrapText="1"/>
      <protection hidden="1"/>
    </xf>
    <xf numFmtId="0" fontId="7" fillId="3" borderId="0" xfId="0" applyFont="1" applyFill="1" applyAlignment="1">
      <alignment horizontal="left" vertical="center" wrapText="1"/>
    </xf>
    <xf numFmtId="0" fontId="0" fillId="3" borderId="0" xfId="0" applyFill="1" applyAlignment="1">
      <alignment horizontal="left" vertical="center" wrapText="1"/>
    </xf>
    <xf numFmtId="0" fontId="0" fillId="0" borderId="0" xfId="0" applyProtection="1">
      <protection hidden="1"/>
    </xf>
    <xf numFmtId="0" fontId="0" fillId="3" borderId="0" xfId="0" applyFill="1" applyProtection="1">
      <protection hidden="1"/>
    </xf>
    <xf numFmtId="0" fontId="13" fillId="3" borderId="15" xfId="0" applyFont="1" applyFill="1" applyBorder="1" applyAlignment="1" applyProtection="1">
      <alignment horizontal="center" vertical="center" wrapText="1"/>
      <protection hidden="1"/>
    </xf>
    <xf numFmtId="0" fontId="13" fillId="3" borderId="0" xfId="0" applyFont="1" applyFill="1" applyAlignment="1" applyProtection="1">
      <alignment horizontal="center" vertical="center" wrapText="1"/>
      <protection hidden="1"/>
    </xf>
    <xf numFmtId="0" fontId="13" fillId="3" borderId="4" xfId="0" applyFont="1" applyFill="1" applyBorder="1" applyAlignment="1" applyProtection="1">
      <alignment horizontal="center" vertical="center"/>
      <protection hidden="1"/>
    </xf>
    <xf numFmtId="0" fontId="13" fillId="3" borderId="0" xfId="0" applyFont="1" applyFill="1" applyAlignment="1" applyProtection="1">
      <alignment horizontal="center" vertical="center"/>
      <protection hidden="1"/>
    </xf>
    <xf numFmtId="0" fontId="7" fillId="3" borderId="4" xfId="0" applyFont="1" applyFill="1" applyBorder="1" applyAlignment="1" applyProtection="1">
      <alignment vertical="center" wrapText="1"/>
      <protection hidden="1"/>
    </xf>
    <xf numFmtId="0" fontId="0" fillId="3" borderId="4" xfId="0" applyFill="1" applyBorder="1" applyAlignment="1">
      <alignment vertical="center" wrapText="1"/>
    </xf>
    <xf numFmtId="0" fontId="0" fillId="0" borderId="4" xfId="0" applyBorder="1" applyAlignment="1">
      <alignment vertical="center" wrapText="1"/>
    </xf>
    <xf numFmtId="0" fontId="0" fillId="0" borderId="1" xfId="0" applyBorder="1" applyAlignment="1">
      <alignment horizontal="left" vertical="center" wrapText="1"/>
    </xf>
    <xf numFmtId="0" fontId="0" fillId="0" borderId="9" xfId="0" applyBorder="1" applyAlignment="1">
      <alignment vertical="center" wrapText="1"/>
    </xf>
    <xf numFmtId="0" fontId="0" fillId="0" borderId="0" xfId="0" applyAlignment="1">
      <alignment horizontal="left"/>
    </xf>
    <xf numFmtId="0" fontId="0" fillId="0" borderId="0" xfId="0" applyAlignment="1">
      <alignment horizontal="left" vertical="center"/>
    </xf>
    <xf numFmtId="0" fontId="0" fillId="0" borderId="26" xfId="0" applyBorder="1" applyAlignment="1">
      <alignment horizontal="left" vertical="center" wrapText="1"/>
    </xf>
    <xf numFmtId="0" fontId="0" fillId="0" borderId="29" xfId="0" applyBorder="1" applyAlignment="1">
      <alignment horizontal="left" vertical="center" wrapText="1"/>
    </xf>
    <xf numFmtId="0" fontId="23" fillId="9" borderId="0" xfId="0" applyFont="1" applyFill="1" applyAlignment="1">
      <alignment horizontal="left" vertical="top" wrapText="1"/>
    </xf>
    <xf numFmtId="0" fontId="23" fillId="9" borderId="0" xfId="0" applyFont="1" applyFill="1" applyAlignment="1">
      <alignment horizontal="left" vertical="top"/>
    </xf>
    <xf numFmtId="0" fontId="23" fillId="9" borderId="24" xfId="0" applyFont="1" applyFill="1" applyBorder="1" applyAlignment="1">
      <alignment horizontal="left" vertical="top"/>
    </xf>
    <xf numFmtId="0" fontId="23" fillId="10" borderId="0" xfId="0" applyFont="1" applyFill="1" applyAlignment="1">
      <alignment horizontal="left" vertical="top" wrapText="1"/>
    </xf>
    <xf numFmtId="0" fontId="23" fillId="10" borderId="0" xfId="0" applyFont="1" applyFill="1" applyAlignment="1">
      <alignment horizontal="left" vertical="top"/>
    </xf>
    <xf numFmtId="0" fontId="23" fillId="11" borderId="23" xfId="0" applyFont="1" applyFill="1" applyBorder="1" applyAlignment="1">
      <alignment horizontal="left" vertical="top" wrapText="1"/>
    </xf>
    <xf numFmtId="0" fontId="23" fillId="11" borderId="0" xfId="0" applyFont="1" applyFill="1" applyAlignment="1">
      <alignment horizontal="left" vertical="top"/>
    </xf>
    <xf numFmtId="0" fontId="32" fillId="5" borderId="9" xfId="0" applyFont="1" applyFill="1" applyBorder="1" applyAlignment="1">
      <alignment vertical="center" wrapText="1"/>
    </xf>
    <xf numFmtId="0" fontId="0" fillId="3" borderId="90" xfId="0" applyFill="1" applyBorder="1" applyAlignment="1">
      <alignment vertical="center" wrapText="1"/>
    </xf>
    <xf numFmtId="0" fontId="0" fillId="3" borderId="90" xfId="0" applyFill="1" applyBorder="1" applyAlignment="1">
      <alignment vertical="center"/>
    </xf>
    <xf numFmtId="0" fontId="32" fillId="5" borderId="12" xfId="0" applyFont="1" applyFill="1" applyBorder="1" applyAlignment="1">
      <alignment vertical="center" wrapText="1"/>
    </xf>
    <xf numFmtId="0" fontId="32" fillId="5" borderId="87" xfId="0" applyFont="1" applyFill="1" applyBorder="1" applyAlignment="1">
      <alignment vertical="center" wrapText="1"/>
    </xf>
    <xf numFmtId="0" fontId="32" fillId="5" borderId="0" xfId="0" applyFont="1" applyFill="1" applyAlignment="1">
      <alignment vertical="center" wrapText="1"/>
    </xf>
    <xf numFmtId="0" fontId="32" fillId="5" borderId="92" xfId="0" applyFont="1" applyFill="1" applyBorder="1" applyAlignment="1">
      <alignment vertical="center" wrapText="1"/>
    </xf>
    <xf numFmtId="0" fontId="5" fillId="5" borderId="31" xfId="0" applyFont="1" applyFill="1" applyBorder="1" applyAlignment="1">
      <alignment vertical="center" wrapText="1"/>
    </xf>
    <xf numFmtId="0" fontId="0" fillId="3" borderId="92" xfId="0" applyFill="1" applyBorder="1" applyAlignment="1">
      <alignment vertical="center" wrapText="1"/>
    </xf>
    <xf numFmtId="0" fontId="23" fillId="8" borderId="15" xfId="0" applyFont="1" applyFill="1" applyBorder="1" applyAlignment="1">
      <alignment horizontal="left" vertical="top" wrapText="1"/>
    </xf>
    <xf numFmtId="0" fontId="0" fillId="8" borderId="0" xfId="0" applyFill="1" applyAlignment="1">
      <alignment horizontal="left" vertical="top"/>
    </xf>
    <xf numFmtId="0" fontId="0" fillId="0" borderId="0" xfId="0" applyAlignment="1">
      <alignment horizontal="left" vertical="top"/>
    </xf>
    <xf numFmtId="0" fontId="0" fillId="0" borderId="24" xfId="0" applyBorder="1" applyAlignment="1">
      <alignment horizontal="left" vertical="top"/>
    </xf>
    <xf numFmtId="0" fontId="32" fillId="5" borderId="88" xfId="0" applyFont="1" applyFill="1" applyBorder="1" applyAlignment="1">
      <alignment vertical="center" wrapText="1"/>
    </xf>
    <xf numFmtId="0" fontId="32" fillId="5" borderId="91" xfId="0" applyFont="1" applyFill="1" applyBorder="1" applyAlignment="1">
      <alignment vertical="center" wrapText="1"/>
    </xf>
    <xf numFmtId="0" fontId="5" fillId="5" borderId="12" xfId="0" applyFont="1" applyFill="1" applyBorder="1" applyAlignment="1">
      <alignment vertical="center" wrapText="1"/>
    </xf>
    <xf numFmtId="0" fontId="13" fillId="3" borderId="0" xfId="0" applyFont="1" applyFill="1" applyBorder="1" applyAlignment="1">
      <alignment horizontal="left" vertical="top" wrapText="1"/>
    </xf>
    <xf numFmtId="0" fontId="21" fillId="3" borderId="0" xfId="0" applyFont="1" applyFill="1" applyBorder="1" applyAlignment="1">
      <alignment vertical="top" wrapText="1"/>
    </xf>
    <xf numFmtId="0" fontId="21" fillId="3" borderId="95" xfId="0" applyFont="1" applyFill="1" applyBorder="1" applyAlignment="1">
      <alignment vertical="top" wrapText="1"/>
    </xf>
    <xf numFmtId="0" fontId="5" fillId="3" borderId="0" xfId="0" applyFont="1" applyFill="1" applyBorder="1" applyAlignment="1">
      <alignment vertical="top" wrapText="1"/>
    </xf>
    <xf numFmtId="0" fontId="5" fillId="3" borderId="96" xfId="0" applyFont="1" applyFill="1" applyBorder="1" applyAlignment="1">
      <alignment vertical="top" wrapText="1"/>
    </xf>
    <xf numFmtId="0" fontId="5" fillId="0" borderId="86" xfId="0" applyFont="1" applyFill="1" applyBorder="1"/>
    <xf numFmtId="0" fontId="13" fillId="3" borderId="0" xfId="0" applyFont="1" applyFill="1" applyBorder="1" applyAlignment="1">
      <alignment horizontal="left" vertical="top" wrapText="1"/>
    </xf>
    <xf numFmtId="0" fontId="13" fillId="3" borderId="24" xfId="0" applyFont="1" applyFill="1" applyBorder="1" applyAlignment="1">
      <alignment horizontal="left" vertical="top" wrapText="1"/>
    </xf>
    <xf numFmtId="0" fontId="21" fillId="3" borderId="5" xfId="0" applyFont="1" applyFill="1" applyBorder="1" applyAlignment="1">
      <alignment vertical="top" wrapText="1"/>
    </xf>
    <xf numFmtId="0" fontId="21" fillId="3" borderId="97" xfId="0" applyFont="1" applyFill="1" applyBorder="1" applyAlignment="1">
      <alignment vertical="top" wrapText="1"/>
    </xf>
    <xf numFmtId="0" fontId="27" fillId="3" borderId="14" xfId="0" applyFont="1" applyFill="1" applyBorder="1" applyAlignment="1">
      <alignment vertical="top" wrapText="1"/>
    </xf>
    <xf numFmtId="0" fontId="27" fillId="3" borderId="96" xfId="0" applyFont="1" applyFill="1" applyBorder="1" applyAlignment="1">
      <alignment vertical="top" wrapText="1"/>
    </xf>
    <xf numFmtId="0" fontId="5" fillId="3" borderId="32" xfId="0" applyFont="1" applyFill="1" applyBorder="1" applyAlignment="1">
      <alignment vertical="top" wrapText="1"/>
    </xf>
    <xf numFmtId="0" fontId="5" fillId="0" borderId="0" xfId="0" applyFont="1" applyFill="1"/>
    <xf numFmtId="0" fontId="5" fillId="3" borderId="95" xfId="0" applyFont="1" applyFill="1" applyBorder="1" applyAlignment="1">
      <alignment vertical="top" wrapText="1"/>
    </xf>
    <xf numFmtId="0" fontId="5" fillId="3" borderId="5" xfId="0" applyFont="1" applyFill="1" applyBorder="1" applyAlignment="1">
      <alignment vertical="top" wrapText="1"/>
    </xf>
    <xf numFmtId="0" fontId="13" fillId="0" borderId="4" xfId="0" applyFont="1" applyFill="1" applyBorder="1" applyAlignment="1">
      <alignment horizontal="left" vertical="top" wrapText="1"/>
    </xf>
    <xf numFmtId="0" fontId="13" fillId="0" borderId="0" xfId="0" applyFont="1" applyFill="1" applyAlignment="1">
      <alignment horizontal="left" vertical="top" wrapText="1"/>
    </xf>
    <xf numFmtId="0" fontId="13" fillId="0" borderId="1" xfId="0" applyFont="1" applyFill="1" applyBorder="1" applyAlignment="1">
      <alignment horizontal="left" vertical="top" wrapText="1"/>
    </xf>
    <xf numFmtId="0" fontId="0" fillId="0" borderId="2" xfId="0" applyBorder="1" applyAlignment="1">
      <alignment horizontal="left" vertical="top" wrapText="1"/>
    </xf>
    <xf numFmtId="0" fontId="5" fillId="3" borderId="98" xfId="0" applyFont="1" applyFill="1" applyBorder="1" applyAlignment="1">
      <alignment vertical="top" wrapText="1"/>
    </xf>
    <xf numFmtId="0" fontId="5" fillId="3" borderId="99" xfId="0" applyFont="1" applyFill="1" applyBorder="1" applyAlignment="1">
      <alignment vertical="top" wrapText="1"/>
    </xf>
    <xf numFmtId="0" fontId="5" fillId="3" borderId="92" xfId="0" applyFont="1" applyFill="1" applyBorder="1" applyAlignment="1">
      <alignment vertical="top" wrapText="1"/>
    </xf>
    <xf numFmtId="0" fontId="13" fillId="3" borderId="97" xfId="0" applyFont="1" applyFill="1" applyBorder="1" applyAlignment="1">
      <alignment horizontal="left" vertical="top" wrapText="1"/>
    </xf>
    <xf numFmtId="0" fontId="0" fillId="0" borderId="97" xfId="0" applyBorder="1" applyAlignment="1">
      <alignment horizontal="left" vertical="top" wrapText="1"/>
    </xf>
    <xf numFmtId="0" fontId="5" fillId="3" borderId="0" xfId="0" applyFont="1" applyFill="1" applyBorder="1"/>
    <xf numFmtId="0" fontId="13" fillId="3" borderId="1" xfId="0" applyFont="1" applyFill="1" applyBorder="1" applyAlignment="1">
      <alignment horizontal="left" vertical="center"/>
    </xf>
    <xf numFmtId="0" fontId="11" fillId="0" borderId="1" xfId="0" applyFont="1" applyBorder="1" applyAlignment="1">
      <alignment vertical="center"/>
    </xf>
    <xf numFmtId="0" fontId="5" fillId="4" borderId="0" xfId="0" applyFont="1" applyFill="1" applyBorder="1"/>
    <xf numFmtId="0" fontId="13" fillId="3" borderId="32" xfId="0" applyFont="1" applyFill="1" applyBorder="1" applyAlignment="1">
      <alignment horizontal="left" vertical="top" wrapText="1"/>
    </xf>
    <xf numFmtId="0" fontId="5" fillId="3" borderId="100" xfId="0" applyFont="1" applyFill="1" applyBorder="1" applyAlignment="1">
      <alignment vertical="top" wrapText="1"/>
    </xf>
    <xf numFmtId="0" fontId="19" fillId="3" borderId="0" xfId="0" applyFont="1" applyFill="1" applyBorder="1" applyAlignment="1">
      <alignment vertical="center"/>
    </xf>
    <xf numFmtId="0" fontId="19" fillId="3" borderId="0" xfId="0" applyFont="1" applyFill="1" applyBorder="1" applyAlignment="1">
      <alignment vertical="center" wrapText="1"/>
    </xf>
    <xf numFmtId="0" fontId="5" fillId="3" borderId="4" xfId="0" applyFont="1" applyFill="1" applyBorder="1" applyAlignment="1">
      <alignment horizontal="left" vertical="center" wrapText="1"/>
    </xf>
    <xf numFmtId="0" fontId="5" fillId="3" borderId="16" xfId="0" applyFont="1" applyFill="1" applyBorder="1" applyAlignment="1">
      <alignment horizontal="left"/>
    </xf>
    <xf numFmtId="0" fontId="5" fillId="0" borderId="0" xfId="0" applyFont="1" applyBorder="1"/>
    <xf numFmtId="0" fontId="5" fillId="3" borderId="23" xfId="0" applyFont="1" applyFill="1" applyBorder="1" applyAlignment="1">
      <alignment vertical="top" wrapText="1"/>
    </xf>
    <xf numFmtId="0" fontId="5" fillId="3" borderId="101" xfId="0" applyFont="1" applyFill="1" applyBorder="1" applyAlignment="1">
      <alignment vertical="top" wrapText="1"/>
    </xf>
    <xf numFmtId="0" fontId="21" fillId="3" borderId="23" xfId="0" applyFont="1" applyFill="1" applyBorder="1" applyAlignment="1">
      <alignment vertical="top" wrapText="1"/>
    </xf>
    <xf numFmtId="0" fontId="21" fillId="3" borderId="98" xfId="0" applyFont="1" applyFill="1" applyBorder="1" applyAlignment="1">
      <alignment vertical="top" wrapText="1"/>
    </xf>
    <xf numFmtId="0" fontId="21" fillId="3" borderId="24" xfId="0" applyFont="1" applyFill="1" applyBorder="1" applyAlignment="1">
      <alignment vertical="top" wrapText="1"/>
    </xf>
    <xf numFmtId="0" fontId="56" fillId="3" borderId="92" xfId="0" applyFont="1" applyFill="1" applyBorder="1" applyAlignment="1">
      <alignment vertical="top" wrapText="1"/>
    </xf>
    <xf numFmtId="0" fontId="5" fillId="3" borderId="102" xfId="0" applyFont="1" applyFill="1" applyBorder="1" applyAlignment="1">
      <alignment vertical="top" wrapText="1"/>
    </xf>
    <xf numFmtId="0" fontId="5" fillId="3" borderId="0" xfId="0" applyFont="1" applyFill="1" applyAlignment="1">
      <alignment vertical="top" wrapText="1"/>
    </xf>
    <xf numFmtId="0" fontId="5" fillId="3" borderId="24" xfId="0" applyFont="1" applyFill="1" applyBorder="1" applyAlignment="1">
      <alignment vertical="top" wrapText="1"/>
    </xf>
    <xf numFmtId="0" fontId="5" fillId="3" borderId="103" xfId="0" applyFont="1" applyFill="1" applyBorder="1" applyAlignment="1">
      <alignment vertical="top" wrapText="1"/>
    </xf>
  </cellXfs>
  <cellStyles count="8">
    <cellStyle name="Comma" xfId="7" builtinId="3"/>
    <cellStyle name="Hyperlink" xfId="1" builtinId="8"/>
    <cellStyle name="Normal" xfId="0" builtinId="0"/>
    <cellStyle name="Normal 13" xfId="2" xr:uid="{3D739AE1-B49A-442A-964E-20AFD0300574}"/>
    <cellStyle name="Normal 3" xfId="5" xr:uid="{502888F4-1A86-4280-AF60-77849405184C}"/>
    <cellStyle name="Normal 9" xfId="3" xr:uid="{15D4D595-6C85-4946-B477-F82915A4D433}"/>
    <cellStyle name="Percent" xfId="6" builtinId="5"/>
    <cellStyle name="Standaard 10 2 2 2" xfId="4" xr:uid="{DAEDCE90-702E-44CC-B8F9-DFE39A896C1A}"/>
  </cellStyles>
  <dxfs count="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8A6DE"/>
      <color rgb="FFC5F0FF"/>
      <color rgb="FF0085CA"/>
      <color rgb="FF3399FF"/>
      <color rgb="FF38AEF6"/>
      <color rgb="FF2980A3"/>
      <color rgb="FF75B34B"/>
      <color rgb="FFEEB000"/>
      <color rgb="FF99D6EA"/>
      <color rgb="FF0796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2664103</xdr:colOff>
      <xdr:row>1</xdr:row>
      <xdr:rowOff>66040</xdr:rowOff>
    </xdr:to>
    <xdr:pic>
      <xdr:nvPicPr>
        <xdr:cNvPr id="5" name="Picture 4">
          <a:extLst>
            <a:ext uri="{FF2B5EF4-FFF2-40B4-BE49-F238E27FC236}">
              <a16:creationId xmlns:a16="http://schemas.microsoft.com/office/drawing/2014/main" id="{10A40103-054D-BEAD-CCE0-F52AC5A5FE2D}"/>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289560" y="0"/>
          <a:ext cx="2664103" cy="933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1419</xdr:rowOff>
    </xdr:to>
    <xdr:pic>
      <xdr:nvPicPr>
        <xdr:cNvPr id="2" name="Picture 1">
          <a:extLst>
            <a:ext uri="{FF2B5EF4-FFF2-40B4-BE49-F238E27FC236}">
              <a16:creationId xmlns:a16="http://schemas.microsoft.com/office/drawing/2014/main" id="{E139FCDB-319A-45AF-8C71-FC7EBCB4A1BF}"/>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1997075</xdr:colOff>
      <xdr:row>1</xdr:row>
      <xdr:rowOff>1419</xdr:rowOff>
    </xdr:to>
    <xdr:pic>
      <xdr:nvPicPr>
        <xdr:cNvPr id="2" name="Picture 1">
          <a:extLst>
            <a:ext uri="{FF2B5EF4-FFF2-40B4-BE49-F238E27FC236}">
              <a16:creationId xmlns:a16="http://schemas.microsoft.com/office/drawing/2014/main" id="{63E8CDE1-B3C0-4A05-B494-82EE85F115AA}"/>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292100" y="0"/>
          <a:ext cx="1997075" cy="6999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1741805</xdr:colOff>
      <xdr:row>1</xdr:row>
      <xdr:rowOff>9674</xdr:rowOff>
    </xdr:to>
    <xdr:pic>
      <xdr:nvPicPr>
        <xdr:cNvPr id="10" name="Picture 9">
          <a:extLst>
            <a:ext uri="{FF2B5EF4-FFF2-40B4-BE49-F238E27FC236}">
              <a16:creationId xmlns:a16="http://schemas.microsoft.com/office/drawing/2014/main" id="{F0406209-AE55-4A7E-9443-DB0124AD8201}"/>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42875" y="9525"/>
          <a:ext cx="1989455" cy="6954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1988820</xdr:colOff>
      <xdr:row>1</xdr:row>
      <xdr:rowOff>8404</xdr:rowOff>
    </xdr:to>
    <xdr:pic>
      <xdr:nvPicPr>
        <xdr:cNvPr id="2" name="Picture 1">
          <a:extLst>
            <a:ext uri="{FF2B5EF4-FFF2-40B4-BE49-F238E27FC236}">
              <a16:creationId xmlns:a16="http://schemas.microsoft.com/office/drawing/2014/main" id="{FD2F5240-9EAE-4476-8354-EF08940E59D3}"/>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1991360</xdr:colOff>
      <xdr:row>1</xdr:row>
      <xdr:rowOff>11579</xdr:rowOff>
    </xdr:to>
    <xdr:pic>
      <xdr:nvPicPr>
        <xdr:cNvPr id="2" name="Picture 1">
          <a:extLst>
            <a:ext uri="{FF2B5EF4-FFF2-40B4-BE49-F238E27FC236}">
              <a16:creationId xmlns:a16="http://schemas.microsoft.com/office/drawing/2014/main" id="{EC8EE1C1-F788-4D90-A569-8F7FCE09D36D}"/>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784</xdr:rowOff>
    </xdr:to>
    <xdr:pic>
      <xdr:nvPicPr>
        <xdr:cNvPr id="2" name="Picture 1">
          <a:extLst>
            <a:ext uri="{FF2B5EF4-FFF2-40B4-BE49-F238E27FC236}">
              <a16:creationId xmlns:a16="http://schemas.microsoft.com/office/drawing/2014/main" id="{42D25DE4-B7EA-4CEE-BA84-697C5059B261}"/>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7620</xdr:colOff>
      <xdr:row>0</xdr:row>
      <xdr:rowOff>0</xdr:rowOff>
    </xdr:from>
    <xdr:ext cx="2613938" cy="926465"/>
    <xdr:pic>
      <xdr:nvPicPr>
        <xdr:cNvPr id="2" name="Picture 1">
          <a:extLst>
            <a:ext uri="{FF2B5EF4-FFF2-40B4-BE49-F238E27FC236}">
              <a16:creationId xmlns:a16="http://schemas.microsoft.com/office/drawing/2014/main" id="{958C1F7E-C134-448C-A175-1197BC357970}"/>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617220" y="0"/>
          <a:ext cx="2613938" cy="92646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353060</xdr:colOff>
      <xdr:row>1</xdr:row>
      <xdr:rowOff>11579</xdr:rowOff>
    </xdr:to>
    <xdr:pic>
      <xdr:nvPicPr>
        <xdr:cNvPr id="3" name="Picture 2">
          <a:extLst>
            <a:ext uri="{FF2B5EF4-FFF2-40B4-BE49-F238E27FC236}">
              <a16:creationId xmlns:a16="http://schemas.microsoft.com/office/drawing/2014/main" id="{E52A5C93-7F53-402B-A85F-EADD009B6E2F}"/>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twoCellAnchor editAs="oneCell">
    <xdr:from>
      <xdr:col>0</xdr:col>
      <xdr:colOff>0</xdr:colOff>
      <xdr:row>24</xdr:row>
      <xdr:rowOff>388470</xdr:rowOff>
    </xdr:from>
    <xdr:to>
      <xdr:col>4</xdr:col>
      <xdr:colOff>22412</xdr:colOff>
      <xdr:row>66</xdr:row>
      <xdr:rowOff>24327</xdr:rowOff>
    </xdr:to>
    <xdr:pic>
      <xdr:nvPicPr>
        <xdr:cNvPr id="2" name="Picture 1">
          <a:extLst>
            <a:ext uri="{FF2B5EF4-FFF2-40B4-BE49-F238E27FC236}">
              <a16:creationId xmlns:a16="http://schemas.microsoft.com/office/drawing/2014/main" id="{BD08A97B-B310-CECB-073F-ED34E959E035}"/>
            </a:ext>
          </a:extLst>
        </xdr:cNvPr>
        <xdr:cNvPicPr>
          <a:picLocks noChangeAspect="1"/>
        </xdr:cNvPicPr>
      </xdr:nvPicPr>
      <xdr:blipFill>
        <a:blip xmlns:r="http://schemas.openxmlformats.org/officeDocument/2006/relationships" r:embed="rId2"/>
        <a:stretch>
          <a:fillRect/>
        </a:stretch>
      </xdr:blipFill>
      <xdr:spPr>
        <a:xfrm>
          <a:off x="0" y="21216470"/>
          <a:ext cx="7918824" cy="86752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44450</xdr:colOff>
      <xdr:row>6</xdr:row>
      <xdr:rowOff>99784</xdr:rowOff>
    </xdr:from>
    <xdr:to>
      <xdr:col>1</xdr:col>
      <xdr:colOff>1488896</xdr:colOff>
      <xdr:row>6</xdr:row>
      <xdr:rowOff>1544230</xdr:rowOff>
    </xdr:to>
    <xdr:pic>
      <xdr:nvPicPr>
        <xdr:cNvPr id="21" name="Picture 11">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1"/>
        <a:stretch>
          <a:fillRect/>
        </a:stretch>
      </xdr:blipFill>
      <xdr:spPr>
        <a:xfrm>
          <a:off x="343807" y="4689927"/>
          <a:ext cx="1444446" cy="1444446"/>
        </a:xfrm>
        <a:prstGeom prst="rect">
          <a:avLst/>
        </a:prstGeom>
      </xdr:spPr>
    </xdr:pic>
    <xdr:clientData/>
  </xdr:twoCellAnchor>
  <xdr:twoCellAnchor>
    <xdr:from>
      <xdr:col>1</xdr:col>
      <xdr:colOff>19050</xdr:colOff>
      <xdr:row>7</xdr:row>
      <xdr:rowOff>306609</xdr:rowOff>
    </xdr:from>
    <xdr:to>
      <xdr:col>1</xdr:col>
      <xdr:colOff>1460321</xdr:colOff>
      <xdr:row>7</xdr:row>
      <xdr:rowOff>1738355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2"/>
        <a:stretch>
          <a:fillRect/>
        </a:stretch>
      </xdr:blipFill>
      <xdr:spPr>
        <a:xfrm>
          <a:off x="318407" y="6520538"/>
          <a:ext cx="1441271" cy="1431746"/>
        </a:xfrm>
        <a:prstGeom prst="rect">
          <a:avLst/>
        </a:prstGeom>
      </xdr:spPr>
    </xdr:pic>
    <xdr:clientData/>
  </xdr:twoCellAnchor>
  <xdr:twoCellAnchor>
    <xdr:from>
      <xdr:col>1</xdr:col>
      <xdr:colOff>19050</xdr:colOff>
      <xdr:row>8</xdr:row>
      <xdr:rowOff>85725</xdr:rowOff>
    </xdr:from>
    <xdr:to>
      <xdr:col>1</xdr:col>
      <xdr:colOff>1447621</xdr:colOff>
      <xdr:row>8</xdr:row>
      <xdr:rowOff>1517471</xdr:rowOff>
    </xdr:to>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3"/>
        <a:stretch>
          <a:fillRect/>
        </a:stretch>
      </xdr:blipFill>
      <xdr:spPr>
        <a:xfrm>
          <a:off x="628650" y="8086725"/>
          <a:ext cx="1428571" cy="1431746"/>
        </a:xfrm>
        <a:prstGeom prst="rect">
          <a:avLst/>
        </a:prstGeom>
      </xdr:spPr>
    </xdr:pic>
    <xdr:clientData/>
  </xdr:twoCellAnchor>
  <xdr:twoCellAnchor>
    <xdr:from>
      <xdr:col>1</xdr:col>
      <xdr:colOff>15875</xdr:colOff>
      <xdr:row>9</xdr:row>
      <xdr:rowOff>92075</xdr:rowOff>
    </xdr:from>
    <xdr:to>
      <xdr:col>1</xdr:col>
      <xdr:colOff>1447621</xdr:colOff>
      <xdr:row>9</xdr:row>
      <xdr:rowOff>1523821</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a:stretch>
          <a:fillRect/>
        </a:stretch>
      </xdr:blipFill>
      <xdr:spPr>
        <a:xfrm>
          <a:off x="625475" y="9702800"/>
          <a:ext cx="1431746" cy="1431746"/>
        </a:xfrm>
        <a:prstGeom prst="rect">
          <a:avLst/>
        </a:prstGeom>
      </xdr:spPr>
    </xdr:pic>
    <xdr:clientData/>
  </xdr:twoCellAnchor>
  <xdr:twoCellAnchor>
    <xdr:from>
      <xdr:col>1</xdr:col>
      <xdr:colOff>19050</xdr:colOff>
      <xdr:row>10</xdr:row>
      <xdr:rowOff>85725</xdr:rowOff>
    </xdr:from>
    <xdr:to>
      <xdr:col>1</xdr:col>
      <xdr:colOff>1447621</xdr:colOff>
      <xdr:row>10</xdr:row>
      <xdr:rowOff>1517471</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5"/>
        <a:stretch>
          <a:fillRect/>
        </a:stretch>
      </xdr:blipFill>
      <xdr:spPr>
        <a:xfrm>
          <a:off x="628650" y="11249025"/>
          <a:ext cx="1428571" cy="1431746"/>
        </a:xfrm>
        <a:prstGeom prst="rect">
          <a:avLst/>
        </a:prstGeom>
      </xdr:spPr>
    </xdr:pic>
    <xdr:clientData/>
  </xdr:twoCellAnchor>
  <xdr:twoCellAnchor>
    <xdr:from>
      <xdr:col>1</xdr:col>
      <xdr:colOff>19050</xdr:colOff>
      <xdr:row>12</xdr:row>
      <xdr:rowOff>82550</xdr:rowOff>
    </xdr:from>
    <xdr:to>
      <xdr:col>1</xdr:col>
      <xdr:colOff>1450796</xdr:colOff>
      <xdr:row>12</xdr:row>
      <xdr:rowOff>1514296</xdr:rowOff>
    </xdr:to>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6"/>
        <a:stretch>
          <a:fillRect/>
        </a:stretch>
      </xdr:blipFill>
      <xdr:spPr>
        <a:xfrm>
          <a:off x="628650" y="14408150"/>
          <a:ext cx="1431746" cy="1431746"/>
        </a:xfrm>
        <a:prstGeom prst="rect">
          <a:avLst/>
        </a:prstGeom>
      </xdr:spPr>
    </xdr:pic>
    <xdr:clientData/>
  </xdr:twoCellAnchor>
  <xdr:twoCellAnchor>
    <xdr:from>
      <xdr:col>1</xdr:col>
      <xdr:colOff>15875</xdr:colOff>
      <xdr:row>13</xdr:row>
      <xdr:rowOff>66675</xdr:rowOff>
    </xdr:from>
    <xdr:to>
      <xdr:col>1</xdr:col>
      <xdr:colOff>1447621</xdr:colOff>
      <xdr:row>13</xdr:row>
      <xdr:rowOff>1498421</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7"/>
        <a:stretch>
          <a:fillRect/>
        </a:stretch>
      </xdr:blipFill>
      <xdr:spPr>
        <a:xfrm>
          <a:off x="625475" y="16116300"/>
          <a:ext cx="1431746" cy="1431746"/>
        </a:xfrm>
        <a:prstGeom prst="rect">
          <a:avLst/>
        </a:prstGeom>
      </xdr:spPr>
    </xdr:pic>
    <xdr:clientData/>
  </xdr:twoCellAnchor>
  <xdr:twoCellAnchor>
    <xdr:from>
      <xdr:col>1</xdr:col>
      <xdr:colOff>19050</xdr:colOff>
      <xdr:row>11</xdr:row>
      <xdr:rowOff>82550</xdr:rowOff>
    </xdr:from>
    <xdr:to>
      <xdr:col>1</xdr:col>
      <xdr:colOff>1447621</xdr:colOff>
      <xdr:row>11</xdr:row>
      <xdr:rowOff>1514296</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8"/>
        <a:stretch>
          <a:fillRect/>
        </a:stretch>
      </xdr:blipFill>
      <xdr:spPr>
        <a:xfrm>
          <a:off x="628650" y="12827000"/>
          <a:ext cx="1428571" cy="1431746"/>
        </a:xfrm>
        <a:prstGeom prst="rect">
          <a:avLst/>
        </a:prstGeom>
      </xdr:spPr>
    </xdr:pic>
    <xdr:clientData/>
  </xdr:twoCellAnchor>
  <xdr:twoCellAnchor editAs="oneCell">
    <xdr:from>
      <xdr:col>1</xdr:col>
      <xdr:colOff>0</xdr:colOff>
      <xdr:row>0</xdr:row>
      <xdr:rowOff>0</xdr:rowOff>
    </xdr:from>
    <xdr:to>
      <xdr:col>2</xdr:col>
      <xdr:colOff>342900</xdr:colOff>
      <xdr:row>1</xdr:row>
      <xdr:rowOff>11579</xdr:rowOff>
    </xdr:to>
    <xdr:pic>
      <xdr:nvPicPr>
        <xdr:cNvPr id="2" name="Picture 1">
          <a:extLst>
            <a:ext uri="{FF2B5EF4-FFF2-40B4-BE49-F238E27FC236}">
              <a16:creationId xmlns:a16="http://schemas.microsoft.com/office/drawing/2014/main" id="{2C299E57-66C4-4135-9BCB-A96D810B0904}"/>
            </a:ext>
          </a:extLst>
        </xdr:cNvPr>
        <xdr:cNvPicPr>
          <a:picLocks noChangeAspect="1"/>
        </xdr:cNvPicPr>
      </xdr:nvPicPr>
      <xdr:blipFill>
        <a:blip xmlns:r="http://schemas.openxmlformats.org/officeDocument/2006/relationships" r:embed="rId9">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1419</xdr:rowOff>
    </xdr:to>
    <xdr:pic>
      <xdr:nvPicPr>
        <xdr:cNvPr id="2" name="Picture 1">
          <a:extLst>
            <a:ext uri="{FF2B5EF4-FFF2-40B4-BE49-F238E27FC236}">
              <a16:creationId xmlns:a16="http://schemas.microsoft.com/office/drawing/2014/main" id="{BF2CBB2C-C923-487C-A11D-84DC4DC1FB65}"/>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0</xdr:row>
      <xdr:rowOff>0</xdr:rowOff>
    </xdr:from>
    <xdr:to>
      <xdr:col>1</xdr:col>
      <xdr:colOff>2054225</xdr:colOff>
      <xdr:row>1</xdr:row>
      <xdr:rowOff>30159</xdr:rowOff>
    </xdr:to>
    <xdr:pic>
      <xdr:nvPicPr>
        <xdr:cNvPr id="4" name="Picture 1">
          <a:extLst>
            <a:ext uri="{FF2B5EF4-FFF2-40B4-BE49-F238E27FC236}">
              <a16:creationId xmlns:a16="http://schemas.microsoft.com/office/drawing/2014/main" id="{403A7109-8A8D-42FB-9E4B-B7BF93002269}"/>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98120" y="0"/>
          <a:ext cx="2133600" cy="735009"/>
        </a:xfrm>
        <a:prstGeom prst="rect">
          <a:avLst/>
        </a:prstGeom>
      </xdr:spPr>
    </xdr:pic>
    <xdr:clientData/>
  </xdr:twoCellAnchor>
  <xdr:oneCellAnchor>
    <xdr:from>
      <xdr:col>3</xdr:col>
      <xdr:colOff>0</xdr:colOff>
      <xdr:row>0</xdr:row>
      <xdr:rowOff>0</xdr:rowOff>
    </xdr:from>
    <xdr:ext cx="1996077" cy="694748"/>
    <xdr:pic>
      <xdr:nvPicPr>
        <xdr:cNvPr id="2" name="Picture 1">
          <a:extLst>
            <a:ext uri="{FF2B5EF4-FFF2-40B4-BE49-F238E27FC236}">
              <a16:creationId xmlns:a16="http://schemas.microsoft.com/office/drawing/2014/main" id="{CC3FD0DF-CB35-4BD6-AFFD-CC101825B132}"/>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5573138" y="0"/>
          <a:ext cx="1996077" cy="69474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245110</xdr:colOff>
      <xdr:row>0</xdr:row>
      <xdr:rowOff>35560</xdr:rowOff>
    </xdr:from>
    <xdr:to>
      <xdr:col>2</xdr:col>
      <xdr:colOff>325755</xdr:colOff>
      <xdr:row>1</xdr:row>
      <xdr:rowOff>1419</xdr:rowOff>
    </xdr:to>
    <xdr:pic>
      <xdr:nvPicPr>
        <xdr:cNvPr id="3" name="Picture 2">
          <a:extLst>
            <a:ext uri="{FF2B5EF4-FFF2-40B4-BE49-F238E27FC236}">
              <a16:creationId xmlns:a16="http://schemas.microsoft.com/office/drawing/2014/main" id="{2263F364-883C-4BE3-92AE-41D778C4C248}"/>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245110" y="35560"/>
          <a:ext cx="2014220" cy="6897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251460</xdr:colOff>
      <xdr:row>0</xdr:row>
      <xdr:rowOff>0</xdr:rowOff>
    </xdr:from>
    <xdr:to>
      <xdr:col>4</xdr:col>
      <xdr:colOff>221077</xdr:colOff>
      <xdr:row>1</xdr:row>
      <xdr:rowOff>0</xdr:rowOff>
    </xdr:to>
    <xdr:pic>
      <xdr:nvPicPr>
        <xdr:cNvPr id="2" name="Picture 1">
          <a:extLst>
            <a:ext uri="{FF2B5EF4-FFF2-40B4-BE49-F238E27FC236}">
              <a16:creationId xmlns:a16="http://schemas.microsoft.com/office/drawing/2014/main" id="{10052504-CCF3-48DC-A4A5-27D64FB96785}"/>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251460" y="0"/>
          <a:ext cx="2034637" cy="731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1</xdr:rowOff>
    </xdr:from>
    <xdr:ext cx="2257425" cy="911224"/>
    <xdr:pic>
      <xdr:nvPicPr>
        <xdr:cNvPr id="2" name="Picture 1">
          <a:extLst>
            <a:ext uri="{FF2B5EF4-FFF2-40B4-BE49-F238E27FC236}">
              <a16:creationId xmlns:a16="http://schemas.microsoft.com/office/drawing/2014/main" id="{5B1B10BD-FC95-4E05-9CEA-14706B38C9E2}"/>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57150" y="1"/>
          <a:ext cx="2257425" cy="911224"/>
        </a:xfrm>
        <a:prstGeom prst="rect">
          <a:avLst/>
        </a:prstGeom>
      </xdr:spPr>
    </xdr:pic>
    <xdr:clientData/>
  </xdr:oneCellAnchor>
  <xdr:twoCellAnchor>
    <xdr:from>
      <xdr:col>3</xdr:col>
      <xdr:colOff>1255059</xdr:colOff>
      <xdr:row>0</xdr:row>
      <xdr:rowOff>313764</xdr:rowOff>
    </xdr:from>
    <xdr:to>
      <xdr:col>3</xdr:col>
      <xdr:colOff>4953000</xdr:colOff>
      <xdr:row>1</xdr:row>
      <xdr:rowOff>145676</xdr:rowOff>
    </xdr:to>
    <xdr:sp macro="" textlink="">
      <xdr:nvSpPr>
        <xdr:cNvPr id="3" name="TextBox 2">
          <a:extLst>
            <a:ext uri="{FF2B5EF4-FFF2-40B4-BE49-F238E27FC236}">
              <a16:creationId xmlns:a16="http://schemas.microsoft.com/office/drawing/2014/main" id="{09FAC75C-2B25-59D9-8FCA-46E190918A5A}"/>
            </a:ext>
          </a:extLst>
        </xdr:cNvPr>
        <xdr:cNvSpPr txBox="1"/>
      </xdr:nvSpPr>
      <xdr:spPr>
        <a:xfrm>
          <a:off x="4549588" y="313764"/>
          <a:ext cx="3697941" cy="7283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4400"/>
            <a:t>TO BE EDITED</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12103</xdr:colOff>
      <xdr:row>0</xdr:row>
      <xdr:rowOff>0</xdr:rowOff>
    </xdr:from>
    <xdr:ext cx="1996077" cy="694748"/>
    <xdr:pic>
      <xdr:nvPicPr>
        <xdr:cNvPr id="2" name="Picture 1">
          <a:extLst>
            <a:ext uri="{FF2B5EF4-FFF2-40B4-BE49-F238E27FC236}">
              <a16:creationId xmlns:a16="http://schemas.microsoft.com/office/drawing/2014/main" id="{59B3CA7E-84BE-4B92-9B63-E3C88A2EBD23}"/>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2103" y="0"/>
          <a:ext cx="1996077" cy="69474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441960</xdr:colOff>
      <xdr:row>0</xdr:row>
      <xdr:rowOff>30480</xdr:rowOff>
    </xdr:from>
    <xdr:to>
      <xdr:col>1</xdr:col>
      <xdr:colOff>1998345</xdr:colOff>
      <xdr:row>1</xdr:row>
      <xdr:rowOff>36344</xdr:rowOff>
    </xdr:to>
    <xdr:pic>
      <xdr:nvPicPr>
        <xdr:cNvPr id="2" name="Picture 1">
          <a:extLst>
            <a:ext uri="{FF2B5EF4-FFF2-40B4-BE49-F238E27FC236}">
              <a16:creationId xmlns:a16="http://schemas.microsoft.com/office/drawing/2014/main" id="{236583DA-7ECF-4135-975E-5AF5E89A1402}"/>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441960" y="30480"/>
          <a:ext cx="1985645" cy="6897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1988820</xdr:colOff>
      <xdr:row>1</xdr:row>
      <xdr:rowOff>784</xdr:rowOff>
    </xdr:to>
    <xdr:pic>
      <xdr:nvPicPr>
        <xdr:cNvPr id="2" name="Picture 1">
          <a:extLst>
            <a:ext uri="{FF2B5EF4-FFF2-40B4-BE49-F238E27FC236}">
              <a16:creationId xmlns:a16="http://schemas.microsoft.com/office/drawing/2014/main" id="{FED4C69A-88FE-4FD3-92AB-43386C4DCE56}"/>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1988820</xdr:colOff>
      <xdr:row>1</xdr:row>
      <xdr:rowOff>7134</xdr:rowOff>
    </xdr:to>
    <xdr:pic>
      <xdr:nvPicPr>
        <xdr:cNvPr id="2" name="Picture 1">
          <a:extLst>
            <a:ext uri="{FF2B5EF4-FFF2-40B4-BE49-F238E27FC236}">
              <a16:creationId xmlns:a16="http://schemas.microsoft.com/office/drawing/2014/main" id="{B9997A6F-69FB-4881-BD54-9EAF17197697}"/>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leanaway.com.au/contact-us/" TargetMode="External"/><Relationship Id="rId2" Type="http://schemas.openxmlformats.org/officeDocument/2006/relationships/hyperlink" Target="http://www.cleanaway.com.au/" TargetMode="External"/><Relationship Id="rId1" Type="http://schemas.openxmlformats.org/officeDocument/2006/relationships/hyperlink" Target="https://www.cleanaway.com.au/about-us/for-investo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cleanaway.com.au/about-us/environmental-managemen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cleanaway2stor.blob.core.windows.net/cleanaway2-blob-container/2023/08/CWY-2023-Supplier-code-of-Conduct.pdf" TargetMode="External"/><Relationship Id="rId2" Type="http://schemas.openxmlformats.org/officeDocument/2006/relationships/hyperlink" Target="https://www.cleanaway.com.au/about-us/responsible-business/" TargetMode="External"/><Relationship Id="rId1" Type="http://schemas.openxmlformats.org/officeDocument/2006/relationships/hyperlink" Target="https://cleanaway2stor.blob.core.windows.net/cleanaway2-blob-container/2022/01/Social-Procurement-Statement-Final.pdf"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leanaway.com.au/about-us/for-investor/publications-and-presentations/" TargetMode="External"/><Relationship Id="rId2" Type="http://schemas.openxmlformats.org/officeDocument/2006/relationships/hyperlink" Target="https://www.cleanaway.com.au/about-us/for-investor/annual-reports/" TargetMode="External"/><Relationship Id="rId1" Type="http://schemas.openxmlformats.org/officeDocument/2006/relationships/hyperlink" Target="https://www.cleanaway.com.au/about-us/for-investor/publications-and-presentations/" TargetMode="External"/><Relationship Id="rId5" Type="http://schemas.openxmlformats.org/officeDocument/2006/relationships/drawing" Target="../drawings/drawing13.xm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cleanaway2stor.blob.core.windows.net/cleanaway2-blob-container/2022/08/Continuous-Disclosure-Policy-FINAL-18-August-2022.pdf" TargetMode="External"/><Relationship Id="rId13" Type="http://schemas.openxmlformats.org/officeDocument/2006/relationships/hyperlink" Target="https://cleanaway2stor.blob.core.windows.net/cleanaway2-blob-container/2019/07/Shareholder-Communications-Policy.pdf" TargetMode="External"/><Relationship Id="rId3" Type="http://schemas.openxmlformats.org/officeDocument/2006/relationships/hyperlink" Target="https://cleanaway2stor.blob.core.windows.net/cleanaway2-blob-container/2021/06/Diversity-and-Inclusion-Policy-Statement.1-June-2021.pdf" TargetMode="External"/><Relationship Id="rId7" Type="http://schemas.openxmlformats.org/officeDocument/2006/relationships/hyperlink" Target="https://cleanaway2stor.blob.core.windows.net/cleanaway2-blob-container/2023/07/Code-of-Conduct-approved-20-June-2023.pdf" TargetMode="External"/><Relationship Id="rId12" Type="http://schemas.openxmlformats.org/officeDocument/2006/relationships/hyperlink" Target="https://cleanaway2stor.blob.core.windows.net/cleanaway2-blob-container/2022/08/Securities-Trading-Policy-FINAL-18-August-2022.pdf" TargetMode="External"/><Relationship Id="rId17" Type="http://schemas.openxmlformats.org/officeDocument/2006/relationships/drawing" Target="../drawings/drawing14.xml"/><Relationship Id="rId2" Type="http://schemas.openxmlformats.org/officeDocument/2006/relationships/hyperlink" Target="https://www.cleanaway.com.au/about-us/for-investor/corporate-governance/" TargetMode="External"/><Relationship Id="rId16" Type="http://schemas.openxmlformats.org/officeDocument/2006/relationships/printerSettings" Target="../printerSettings/printerSettings13.bin"/><Relationship Id="rId1" Type="http://schemas.openxmlformats.org/officeDocument/2006/relationships/hyperlink" Target="https://cleanaway2stor.blob.core.windows.net/cleanaway2-blob-container/2022/08/Health-and-Safety-Policy.pdf" TargetMode="External"/><Relationship Id="rId6" Type="http://schemas.openxmlformats.org/officeDocument/2006/relationships/hyperlink" Target="https://cleanaway2stor.blob.core.windows.net/cleanaway2-blob-container/2023/07/Board-Charter-FINAL-June-2023.pdf" TargetMode="External"/><Relationship Id="rId11" Type="http://schemas.openxmlformats.org/officeDocument/2006/relationships/hyperlink" Target="https://cleanaway2stor.blob.core.windows.net/cleanaway2-blob-container/2022/04/Cleanaway-Human-Rights-Policy.pdf" TargetMode="External"/><Relationship Id="rId5" Type="http://schemas.openxmlformats.org/officeDocument/2006/relationships/hyperlink" Target="https://cleanaway2stor.blob.core.windows.net/cleanaway2-blob-container/2023/07/Audit-and-Risk-Committee-Charter-FINAL-June-2023.pdf" TargetMode="External"/><Relationship Id="rId15" Type="http://schemas.openxmlformats.org/officeDocument/2006/relationships/hyperlink" Target="https://cleanaway2stor.blob.core.windows.net/cleanaway2-blob-container/2023/07/Whistleblower-Policy-approved-20-June-2023.pdf" TargetMode="External"/><Relationship Id="rId10" Type="http://schemas.openxmlformats.org/officeDocument/2006/relationships/hyperlink" Target="https://cleanaway2stor.blob.core.windows.net/cleanaway2-blob-container/2023/07/Human-Resources-Committee-Charter-FINAL-June-2023.pdf" TargetMode="External"/><Relationship Id="rId4" Type="http://schemas.openxmlformats.org/officeDocument/2006/relationships/hyperlink" Target="https://cleanaway2stor.blob.core.windows.net/cleanaway2-blob-container/2023/07/Anti-Bribery-and-Corruption-Policy-FINAL-approved-20-June-2023.pdf" TargetMode="External"/><Relationship Id="rId9" Type="http://schemas.openxmlformats.org/officeDocument/2006/relationships/hyperlink" Target="https://cleanaway2stor.blob.core.windows.net/cleanaway2-blob-container/2023/07/8.-Environment-Policy_2023-Attachment-for-Committee-Paper_approved-by-Board_20230728-1.pdf" TargetMode="External"/><Relationship Id="rId14" Type="http://schemas.openxmlformats.org/officeDocument/2006/relationships/hyperlink" Target="https://cleanaway2stor.blob.core.windows.net/cleanaway2-blob-container/2023/07/Sustainability-Committee-Charter-FINAL-June-2023.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cleanaway.com.au/about-us/our-business/ourfleet/"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unfccc.int/sites/default/files/resource/cop26_auv_2f_cover_decision.pdf" TargetMode="External"/><Relationship Id="rId2" Type="http://schemas.openxmlformats.org/officeDocument/2006/relationships/hyperlink" Target="https://www.ccacoalition.org/en/resources/global-methane-pledge" TargetMode="External"/><Relationship Id="rId1" Type="http://schemas.openxmlformats.org/officeDocument/2006/relationships/hyperlink" Target="https://data.ene.iiasa.ac.at/ar6/"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C54F0-7512-4AAB-A650-7EF06EC32B85}">
  <sheetPr codeName="Sheet1">
    <tabColor theme="0"/>
    <pageSetUpPr fitToPage="1"/>
  </sheetPr>
  <dimension ref="B1:H26"/>
  <sheetViews>
    <sheetView showGridLines="0" zoomScaleNormal="100" zoomScaleSheetLayoutView="100" workbookViewId="0">
      <selection activeCell="B3" sqref="B3"/>
    </sheetView>
  </sheetViews>
  <sheetFormatPr defaultColWidth="8.81640625" defaultRowHeight="14.5" x14ac:dyDescent="0.35"/>
  <cols>
    <col min="1" max="1" width="4.1796875" style="10" customWidth="1"/>
    <col min="2" max="2" width="86.54296875" style="10" customWidth="1"/>
    <col min="3" max="16384" width="8.81640625" style="10"/>
  </cols>
  <sheetData>
    <row r="1" spans="2:8" s="44" customFormat="1" ht="68.150000000000006" customHeight="1" x14ac:dyDescent="0.35"/>
    <row r="2" spans="2:8" s="74" customFormat="1" ht="39" customHeight="1" x14ac:dyDescent="0.35">
      <c r="B2" s="59" t="s">
        <v>0</v>
      </c>
    </row>
    <row r="3" spans="2:8" s="74" customFormat="1" ht="54.65" customHeight="1" x14ac:dyDescent="0.35">
      <c r="B3" s="61" t="s">
        <v>1</v>
      </c>
    </row>
    <row r="4" spans="2:8" s="74" customFormat="1" ht="57.65" customHeight="1" x14ac:dyDescent="0.35">
      <c r="B4" s="61" t="s">
        <v>2</v>
      </c>
    </row>
    <row r="5" spans="2:8" s="74" customFormat="1" ht="68.150000000000006" customHeight="1" x14ac:dyDescent="0.35">
      <c r="B5" s="61" t="s">
        <v>3</v>
      </c>
      <c r="H5" s="75"/>
    </row>
    <row r="6" spans="2:8" s="74" customFormat="1" ht="77.5" customHeight="1" x14ac:dyDescent="0.35">
      <c r="B6" s="61" t="s">
        <v>1254</v>
      </c>
    </row>
    <row r="7" spans="2:8" s="74" customFormat="1" ht="27.65" customHeight="1" x14ac:dyDescent="0.35">
      <c r="B7" s="61" t="s">
        <v>4</v>
      </c>
    </row>
    <row r="8" spans="2:8" s="74" customFormat="1" x14ac:dyDescent="0.35"/>
    <row r="9" spans="2:8" s="74" customFormat="1" x14ac:dyDescent="0.35"/>
    <row r="10" spans="2:8" s="74" customFormat="1" ht="20" thickBot="1" x14ac:dyDescent="0.4">
      <c r="B10" s="76" t="s">
        <v>5</v>
      </c>
    </row>
    <row r="11" spans="2:8" s="74" customFormat="1" ht="17.149999999999999" customHeight="1" x14ac:dyDescent="0.35">
      <c r="B11" s="74" t="s">
        <v>6</v>
      </c>
    </row>
    <row r="12" spans="2:8" s="74" customFormat="1" ht="17.149999999999999" customHeight="1" x14ac:dyDescent="0.35">
      <c r="B12" s="74" t="s">
        <v>7</v>
      </c>
    </row>
    <row r="13" spans="2:8" s="74" customFormat="1" ht="17.149999999999999" customHeight="1" x14ac:dyDescent="0.35">
      <c r="B13" s="140" t="s">
        <v>8</v>
      </c>
    </row>
    <row r="14" spans="2:8" s="74" customFormat="1" x14ac:dyDescent="0.35"/>
    <row r="15" spans="2:8" s="74" customFormat="1" ht="17.5" customHeight="1" x14ac:dyDescent="0.35">
      <c r="B15" s="74" t="s">
        <v>9</v>
      </c>
    </row>
    <row r="16" spans="2:8" s="74" customFormat="1" ht="17.5" customHeight="1" x14ac:dyDescent="0.35">
      <c r="B16" s="140" t="s">
        <v>10</v>
      </c>
    </row>
    <row r="17" spans="2:2" s="74" customFormat="1" ht="17.5" customHeight="1" x14ac:dyDescent="0.35"/>
    <row r="18" spans="2:2" s="74" customFormat="1" ht="32.15" customHeight="1" x14ac:dyDescent="0.35">
      <c r="B18" s="61" t="s">
        <v>11</v>
      </c>
    </row>
    <row r="19" spans="2:2" s="74" customFormat="1" ht="26.5" customHeight="1" x14ac:dyDescent="0.35">
      <c r="B19" s="140" t="s">
        <v>12</v>
      </c>
    </row>
    <row r="20" spans="2:2" s="74" customFormat="1" x14ac:dyDescent="0.35"/>
    <row r="21" spans="2:2" s="74" customFormat="1" ht="25.5" customHeight="1" thickBot="1" x14ac:dyDescent="0.4">
      <c r="B21" s="76" t="s">
        <v>13</v>
      </c>
    </row>
    <row r="22" spans="2:2" s="74" customFormat="1" ht="29" x14ac:dyDescent="0.35">
      <c r="B22" s="61" t="s">
        <v>14</v>
      </c>
    </row>
    <row r="23" spans="2:2" s="74" customFormat="1" x14ac:dyDescent="0.35">
      <c r="B23" s="61"/>
    </row>
    <row r="24" spans="2:2" s="74" customFormat="1" ht="43.5" x14ac:dyDescent="0.35">
      <c r="B24" s="61" t="s">
        <v>15</v>
      </c>
    </row>
    <row r="25" spans="2:2" s="74" customFormat="1" x14ac:dyDescent="0.35"/>
    <row r="26" spans="2:2" s="74" customFormat="1" x14ac:dyDescent="0.35"/>
  </sheetData>
  <sheetProtection algorithmName="SHA-512" hashValue="EDGn+XNV4wyeHdOdlXaWPqqM0GuOq+dPedPByWcbYPAI5j/rgIg9bwQfI9HewoDdL4nXE6eiD+ijLRQ4W4zInQ==" saltValue="mAwNSa+sG1EF9UrAx9Lqkw==" spinCount="100000" sheet="1" objects="1" scenarios="1"/>
  <hyperlinks>
    <hyperlink ref="B19" r:id="rId1" xr:uid="{2B366B8C-81D4-40A5-953C-39066DB06B91}"/>
    <hyperlink ref="B16" r:id="rId2" xr:uid="{CA879B0A-23DA-432C-8E51-8C2E11C2E006}"/>
    <hyperlink ref="B13" r:id="rId3" xr:uid="{7FBA019B-F32C-4432-B2CA-FBE46FA66423}"/>
  </hyperlinks>
  <pageMargins left="0.23622047244094491" right="0.23622047244094491" top="0.74803149606299213" bottom="0.74803149606299213" header="0.31496062992125984" footer="0.31496062992125984"/>
  <pageSetup paperSize="9" scale="62" fitToWidth="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FBF1-E371-4483-854C-E4A8FD73E6F5}">
  <sheetPr codeName="Sheet10">
    <tabColor rgb="FFCBE3BB"/>
  </sheetPr>
  <dimension ref="B1:H62"/>
  <sheetViews>
    <sheetView showGridLines="0" zoomScale="91" workbookViewId="0">
      <selection activeCell="H21" sqref="H21"/>
    </sheetView>
  </sheetViews>
  <sheetFormatPr defaultRowHeight="14.5" x14ac:dyDescent="0.35"/>
  <cols>
    <col min="1" max="1" width="4.1796875" customWidth="1"/>
    <col min="2" max="2" width="32.81640625" customWidth="1"/>
    <col min="3" max="5" width="17.453125" customWidth="1"/>
    <col min="6" max="6" width="17.1796875" customWidth="1"/>
  </cols>
  <sheetData>
    <row r="1" spans="2:8" s="53" customFormat="1" ht="55" customHeight="1" x14ac:dyDescent="0.35"/>
    <row r="2" spans="2:8" s="102" customFormat="1" ht="44.15" customHeight="1" x14ac:dyDescent="0.35">
      <c r="B2" s="77" t="s">
        <v>233</v>
      </c>
    </row>
    <row r="3" spans="2:8" s="102" customFormat="1" x14ac:dyDescent="0.35"/>
    <row r="4" spans="2:8" s="102" customFormat="1" ht="26.15" customHeight="1" thickBot="1" x14ac:dyDescent="0.5">
      <c r="B4" s="125" t="s">
        <v>755</v>
      </c>
    </row>
    <row r="5" spans="2:8" s="102" customFormat="1" ht="24.65" customHeight="1" thickBot="1" x14ac:dyDescent="0.4">
      <c r="B5" s="37" t="s">
        <v>756</v>
      </c>
      <c r="C5" s="177" t="s">
        <v>520</v>
      </c>
      <c r="D5" s="177" t="s">
        <v>521</v>
      </c>
      <c r="E5" s="177" t="s">
        <v>522</v>
      </c>
      <c r="F5" s="177" t="s">
        <v>523</v>
      </c>
    </row>
    <row r="6" spans="2:8" s="102" customFormat="1" ht="24" customHeight="1" x14ac:dyDescent="0.35">
      <c r="B6" s="119" t="s">
        <v>757</v>
      </c>
      <c r="C6" s="178">
        <v>43</v>
      </c>
      <c r="D6" s="178">
        <v>36</v>
      </c>
      <c r="E6" s="102">
        <v>12</v>
      </c>
      <c r="F6">
        <v>11</v>
      </c>
    </row>
    <row r="7" spans="2:8" s="102" customFormat="1" ht="24" customHeight="1" x14ac:dyDescent="0.35">
      <c r="B7" s="103" t="s">
        <v>758</v>
      </c>
      <c r="C7" s="179">
        <v>18</v>
      </c>
      <c r="D7" s="179">
        <v>8</v>
      </c>
      <c r="E7" s="102">
        <v>13</v>
      </c>
      <c r="F7">
        <v>12</v>
      </c>
    </row>
    <row r="8" spans="2:8" s="102" customFormat="1" ht="24" customHeight="1" x14ac:dyDescent="0.35">
      <c r="B8" s="103" t="s">
        <v>759</v>
      </c>
      <c r="C8" s="179">
        <v>13</v>
      </c>
      <c r="D8" s="179">
        <v>4</v>
      </c>
      <c r="E8" s="102">
        <v>5</v>
      </c>
      <c r="F8">
        <v>10</v>
      </c>
    </row>
    <row r="9" spans="2:8" s="102" customFormat="1" ht="27" customHeight="1" thickBot="1" x14ac:dyDescent="0.4">
      <c r="B9" s="120" t="s">
        <v>760</v>
      </c>
      <c r="C9" s="180">
        <v>144883</v>
      </c>
      <c r="D9" s="180">
        <v>14678</v>
      </c>
      <c r="E9" s="180">
        <v>57214</v>
      </c>
      <c r="F9" s="295">
        <v>118104</v>
      </c>
    </row>
    <row r="10" spans="2:8" s="102" customFormat="1" ht="24.75" customHeight="1" x14ac:dyDescent="0.35">
      <c r="B10" s="685" t="s">
        <v>761</v>
      </c>
      <c r="C10" s="685"/>
      <c r="D10" s="685"/>
      <c r="E10" s="685"/>
      <c r="F10" s="685"/>
      <c r="G10" s="685"/>
      <c r="H10" s="685"/>
    </row>
    <row r="11" spans="2:8" s="102" customFormat="1" ht="33" customHeight="1" x14ac:dyDescent="0.35">
      <c r="B11" s="684" t="s">
        <v>762</v>
      </c>
      <c r="C11" s="684"/>
      <c r="D11" s="684"/>
      <c r="E11" s="684"/>
      <c r="F11" s="684"/>
      <c r="G11" s="684"/>
      <c r="H11" s="684"/>
    </row>
    <row r="12" spans="2:8" s="102" customFormat="1" ht="36.75" customHeight="1" x14ac:dyDescent="0.35">
      <c r="B12" s="686" t="s">
        <v>763</v>
      </c>
      <c r="C12" s="687"/>
      <c r="D12" s="687"/>
      <c r="E12" s="687"/>
      <c r="F12" s="687"/>
      <c r="G12" s="687"/>
      <c r="H12" s="687"/>
    </row>
    <row r="13" spans="2:8" s="102" customFormat="1" x14ac:dyDescent="0.35">
      <c r="B13" s="195"/>
      <c r="C13" s="196"/>
      <c r="D13" s="196"/>
      <c r="E13" s="196"/>
      <c r="F13" s="196"/>
      <c r="G13" s="196"/>
      <c r="H13" s="196"/>
    </row>
    <row r="14" spans="2:8" s="102" customFormat="1" ht="45.75" customHeight="1" thickBot="1" x14ac:dyDescent="0.5">
      <c r="B14" s="125" t="s">
        <v>258</v>
      </c>
    </row>
    <row r="15" spans="2:8" s="102" customFormat="1" ht="25" customHeight="1" thickBot="1" x14ac:dyDescent="0.4">
      <c r="B15" s="38"/>
      <c r="C15" s="176" t="s">
        <v>764</v>
      </c>
      <c r="D15" s="176" t="s">
        <v>765</v>
      </c>
      <c r="E15" s="176" t="s">
        <v>766</v>
      </c>
      <c r="F15" s="176" t="s">
        <v>767</v>
      </c>
    </row>
    <row r="16" spans="2:8" s="102" customFormat="1" ht="39.65" customHeight="1" thickBot="1" x14ac:dyDescent="0.4">
      <c r="B16" s="121" t="s">
        <v>768</v>
      </c>
      <c r="C16" s="181">
        <v>760</v>
      </c>
      <c r="D16" s="181">
        <v>716</v>
      </c>
      <c r="E16" s="246">
        <v>724</v>
      </c>
      <c r="F16" s="246">
        <v>724</v>
      </c>
      <c r="H16" s="107"/>
    </row>
    <row r="17" spans="2:8" s="102" customFormat="1" ht="33" customHeight="1" x14ac:dyDescent="0.35">
      <c r="B17" s="683" t="s">
        <v>769</v>
      </c>
      <c r="C17" s="683"/>
      <c r="D17" s="683"/>
      <c r="E17" s="683"/>
      <c r="F17" s="683"/>
      <c r="G17" s="683"/>
      <c r="H17" s="683"/>
    </row>
    <row r="18" spans="2:8" s="102" customFormat="1" ht="21" customHeight="1" x14ac:dyDescent="0.35">
      <c r="B18" s="684" t="s">
        <v>770</v>
      </c>
      <c r="C18" s="684"/>
      <c r="D18" s="684"/>
      <c r="E18" s="684"/>
      <c r="F18" s="684"/>
      <c r="G18" s="684"/>
      <c r="H18" s="684"/>
    </row>
    <row r="19" spans="2:8" s="102" customFormat="1" ht="23.15" customHeight="1" x14ac:dyDescent="0.35"/>
    <row r="20" spans="2:8" s="102" customFormat="1" ht="20" thickBot="1" x14ac:dyDescent="0.4">
      <c r="B20" s="122" t="s">
        <v>771</v>
      </c>
      <c r="C20" s="123"/>
      <c r="D20" s="123"/>
    </row>
    <row r="21" spans="2:8" s="102" customFormat="1" ht="37.5" customHeight="1" thickBot="1" x14ac:dyDescent="0.4">
      <c r="B21" s="149" t="s">
        <v>772</v>
      </c>
    </row>
    <row r="22" spans="2:8" s="102" customFormat="1" x14ac:dyDescent="0.35"/>
    <row r="23" spans="2:8" s="102" customFormat="1" x14ac:dyDescent="0.35"/>
    <row r="24" spans="2:8" s="102" customFormat="1" x14ac:dyDescent="0.35"/>
    <row r="25" spans="2:8" s="102" customFormat="1" x14ac:dyDescent="0.35"/>
    <row r="26" spans="2:8" s="102" customFormat="1" x14ac:dyDescent="0.35"/>
    <row r="27" spans="2:8" s="102" customFormat="1" x14ac:dyDescent="0.35"/>
    <row r="28" spans="2:8" s="102" customFormat="1" x14ac:dyDescent="0.35"/>
    <row r="29" spans="2:8" s="102" customFormat="1" x14ac:dyDescent="0.35"/>
    <row r="30" spans="2:8" s="102" customFormat="1" x14ac:dyDescent="0.35"/>
    <row r="31" spans="2:8" s="102" customFormat="1" x14ac:dyDescent="0.35"/>
    <row r="32" spans="2:8" s="102" customFormat="1" x14ac:dyDescent="0.35"/>
    <row r="33" s="102" customFormat="1" x14ac:dyDescent="0.35"/>
    <row r="34" s="102" customFormat="1" x14ac:dyDescent="0.35"/>
    <row r="35" s="102" customFormat="1" x14ac:dyDescent="0.35"/>
    <row r="36" s="102" customFormat="1" x14ac:dyDescent="0.35"/>
    <row r="37" s="102" customFormat="1" x14ac:dyDescent="0.35"/>
    <row r="38" s="102" customFormat="1" x14ac:dyDescent="0.35"/>
    <row r="39" s="102" customFormat="1" x14ac:dyDescent="0.35"/>
    <row r="40" s="102" customFormat="1" x14ac:dyDescent="0.35"/>
    <row r="41" s="102" customFormat="1" x14ac:dyDescent="0.35"/>
    <row r="42" s="102" customFormat="1" x14ac:dyDescent="0.35"/>
    <row r="43" s="102" customFormat="1" x14ac:dyDescent="0.35"/>
    <row r="44" s="102" customFormat="1" x14ac:dyDescent="0.35"/>
    <row r="45" s="102" customFormat="1" x14ac:dyDescent="0.35"/>
    <row r="46" s="102" customFormat="1" x14ac:dyDescent="0.35"/>
    <row r="47" s="102" customFormat="1" x14ac:dyDescent="0.35"/>
    <row r="48" s="102" customFormat="1" x14ac:dyDescent="0.35"/>
    <row r="49" s="102" customFormat="1" x14ac:dyDescent="0.35"/>
    <row r="50" s="102" customFormat="1" x14ac:dyDescent="0.35"/>
    <row r="51" s="102" customFormat="1" x14ac:dyDescent="0.35"/>
    <row r="52" s="102" customFormat="1" x14ac:dyDescent="0.35"/>
    <row r="53" s="102" customFormat="1" x14ac:dyDescent="0.35"/>
    <row r="54" s="102" customFormat="1" x14ac:dyDescent="0.35"/>
    <row r="55" s="102" customFormat="1" x14ac:dyDescent="0.35"/>
    <row r="56" s="102" customFormat="1" x14ac:dyDescent="0.35"/>
    <row r="57" s="102" customFormat="1" x14ac:dyDescent="0.35"/>
    <row r="58" s="102" customFormat="1" x14ac:dyDescent="0.35"/>
    <row r="59" s="102" customFormat="1" x14ac:dyDescent="0.35"/>
    <row r="60" s="102" customFormat="1" x14ac:dyDescent="0.35"/>
    <row r="61" s="102" customFormat="1" x14ac:dyDescent="0.35"/>
    <row r="62" s="102" customFormat="1" x14ac:dyDescent="0.35"/>
  </sheetData>
  <sheetProtection algorithmName="SHA-512" hashValue="5a9O1X668FxLnSmSXOrAcoi8OgZavgh4AhkmQT8TRc/mq8fmO76thqxiplIshFvLdHIZZsIIvAxzRvGntuDJVg==" saltValue="Oy0Iz9Nxzlnx5R40EV0i2g==" spinCount="100000" sheet="1" objects="1" scenarios="1"/>
  <mergeCells count="5">
    <mergeCell ref="B17:H17"/>
    <mergeCell ref="B18:H18"/>
    <mergeCell ref="B10:H10"/>
    <mergeCell ref="B11:H11"/>
    <mergeCell ref="B12:H12"/>
  </mergeCells>
  <phoneticPr fontId="14" type="noConversion"/>
  <hyperlinks>
    <hyperlink ref="B21" r:id="rId1" xr:uid="{EE594C65-8610-4F85-9979-932B5FBAB2E8}"/>
  </hyperlinks>
  <pageMargins left="0.25" right="0.25" top="0.75" bottom="0.75" header="0.3" footer="0.3"/>
  <pageSetup paperSize="9"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BCA95-053C-489D-9696-2437F0C3CBA1}">
  <sheetPr codeName="Sheet11">
    <tabColor rgb="FFFFF0C5"/>
    <pageSetUpPr fitToPage="1"/>
  </sheetPr>
  <dimension ref="B1:T75"/>
  <sheetViews>
    <sheetView showZeros="0" zoomScale="90" zoomScaleNormal="90" zoomScaleSheetLayoutView="100" workbookViewId="0">
      <selection activeCell="H20" sqref="H20"/>
    </sheetView>
  </sheetViews>
  <sheetFormatPr defaultColWidth="8.81640625" defaultRowHeight="14.5" x14ac:dyDescent="0.35"/>
  <cols>
    <col min="1" max="1" width="4.1796875" style="25" customWidth="1"/>
    <col min="2" max="2" width="39.81640625" style="25" customWidth="1"/>
    <col min="3" max="13" width="15.1796875" style="25" customWidth="1"/>
    <col min="14" max="16" width="12.81640625" style="25" customWidth="1"/>
    <col min="17" max="17" width="15.1796875" style="25" customWidth="1"/>
    <col min="18" max="20" width="12.81640625" style="25" customWidth="1"/>
    <col min="21" max="16384" width="8.81640625" style="25"/>
  </cols>
  <sheetData>
    <row r="1" spans="2:20" s="54" customFormat="1" ht="55" customHeight="1" x14ac:dyDescent="0.35">
      <c r="J1" s="229"/>
    </row>
    <row r="2" spans="2:20" s="107" customFormat="1" ht="37.5" customHeight="1" x14ac:dyDescent="0.35">
      <c r="B2" s="59" t="s">
        <v>234</v>
      </c>
    </row>
    <row r="3" spans="2:20" s="107" customFormat="1" x14ac:dyDescent="0.35">
      <c r="K3" s="115"/>
      <c r="L3" s="115"/>
      <c r="Q3" s="115"/>
    </row>
    <row r="4" spans="2:20" s="107" customFormat="1" ht="20" thickBot="1" x14ac:dyDescent="0.5">
      <c r="B4" s="146" t="s">
        <v>247</v>
      </c>
      <c r="C4" s="147"/>
      <c r="D4" s="147"/>
      <c r="E4" s="147"/>
      <c r="F4" s="147"/>
      <c r="G4" s="147"/>
      <c r="H4" s="147"/>
      <c r="I4" s="147"/>
      <c r="J4" s="147"/>
      <c r="K4" s="231"/>
      <c r="L4" s="231"/>
      <c r="M4" s="230"/>
      <c r="N4" s="230"/>
      <c r="O4" s="230"/>
      <c r="P4" s="230"/>
      <c r="Q4" s="231"/>
    </row>
    <row r="5" spans="2:20" s="107" customFormat="1" ht="19" customHeight="1" x14ac:dyDescent="0.35">
      <c r="B5" s="144"/>
      <c r="C5" s="690" t="s">
        <v>773</v>
      </c>
      <c r="D5" s="690"/>
      <c r="E5" s="690"/>
      <c r="F5" s="690"/>
      <c r="G5" s="292"/>
      <c r="H5" s="690" t="s">
        <v>774</v>
      </c>
      <c r="I5" s="690"/>
      <c r="J5" s="690"/>
      <c r="K5" s="691"/>
      <c r="L5" s="291"/>
      <c r="M5" s="691" t="s">
        <v>775</v>
      </c>
      <c r="N5" s="691"/>
      <c r="O5" s="691"/>
      <c r="P5" s="691"/>
      <c r="Q5" s="291"/>
      <c r="R5" s="115"/>
    </row>
    <row r="6" spans="2:20" s="107" customFormat="1" ht="26.15" customHeight="1" thickBot="1" x14ac:dyDescent="0.4">
      <c r="B6" s="145"/>
      <c r="C6" s="168" t="s">
        <v>519</v>
      </c>
      <c r="D6" s="168" t="s">
        <v>520</v>
      </c>
      <c r="E6" s="168" t="s">
        <v>521</v>
      </c>
      <c r="F6" s="168" t="s">
        <v>522</v>
      </c>
      <c r="G6" s="168" t="s">
        <v>523</v>
      </c>
      <c r="H6" s="168" t="s">
        <v>519</v>
      </c>
      <c r="I6" s="168" t="s">
        <v>520</v>
      </c>
      <c r="J6" s="168" t="s">
        <v>521</v>
      </c>
      <c r="K6" s="168" t="s">
        <v>522</v>
      </c>
      <c r="L6" s="168" t="s">
        <v>523</v>
      </c>
      <c r="M6" s="168" t="s">
        <v>519</v>
      </c>
      <c r="N6" s="168" t="s">
        <v>520</v>
      </c>
      <c r="O6" s="168" t="s">
        <v>521</v>
      </c>
      <c r="P6" s="168" t="s">
        <v>522</v>
      </c>
      <c r="Q6" s="168" t="s">
        <v>523</v>
      </c>
      <c r="T6" s="115"/>
    </row>
    <row r="7" spans="2:20" s="107" customFormat="1" ht="28" customHeight="1" thickBot="1" x14ac:dyDescent="0.4">
      <c r="B7" s="113" t="s">
        <v>776</v>
      </c>
      <c r="C7" s="194">
        <v>179</v>
      </c>
      <c r="D7" s="194">
        <v>278</v>
      </c>
      <c r="E7" s="194">
        <v>263</v>
      </c>
      <c r="F7" s="194">
        <v>237</v>
      </c>
      <c r="G7" s="298">
        <v>1844</v>
      </c>
      <c r="H7" s="194">
        <v>135274</v>
      </c>
      <c r="I7" s="194">
        <v>138999</v>
      </c>
      <c r="J7" s="194">
        <v>151784</v>
      </c>
      <c r="K7" s="194">
        <v>148562</v>
      </c>
      <c r="L7" s="298">
        <v>156387</v>
      </c>
      <c r="M7" s="169" t="s">
        <v>556</v>
      </c>
      <c r="N7" s="169" t="s">
        <v>556</v>
      </c>
      <c r="O7" s="194">
        <v>10328</v>
      </c>
      <c r="P7" s="194">
        <v>16257</v>
      </c>
      <c r="Q7" s="298">
        <v>13776</v>
      </c>
      <c r="R7" s="142"/>
      <c r="T7" s="115"/>
    </row>
    <row r="8" spans="2:20" s="107" customFormat="1" ht="36.65" customHeight="1" x14ac:dyDescent="0.35">
      <c r="K8" s="115"/>
      <c r="L8" s="115"/>
      <c r="Q8" s="115"/>
    </row>
    <row r="9" spans="2:20" s="107" customFormat="1" ht="24.65" customHeight="1" thickBot="1" x14ac:dyDescent="0.5">
      <c r="B9" s="130" t="s">
        <v>259</v>
      </c>
      <c r="C9" s="131"/>
      <c r="D9" s="131"/>
      <c r="F9" s="230"/>
      <c r="G9" s="230"/>
      <c r="H9" s="230"/>
      <c r="I9" s="230"/>
      <c r="J9" s="230"/>
      <c r="K9" s="231"/>
      <c r="L9" s="230"/>
      <c r="Q9" s="115"/>
    </row>
    <row r="10" spans="2:20" s="107" customFormat="1" ht="20.5" customHeight="1" x14ac:dyDescent="0.35">
      <c r="B10" s="135"/>
      <c r="C10" s="692" t="s">
        <v>773</v>
      </c>
      <c r="D10" s="692"/>
      <c r="E10" s="692"/>
      <c r="F10" s="693"/>
      <c r="G10" s="293"/>
      <c r="H10" s="693" t="s">
        <v>774</v>
      </c>
      <c r="I10" s="693"/>
      <c r="J10" s="693"/>
      <c r="K10" s="693"/>
      <c r="L10" s="293"/>
      <c r="N10" s="115"/>
      <c r="Q10" s="293"/>
    </row>
    <row r="11" spans="2:20" s="107" customFormat="1" ht="23.5" customHeight="1" thickBot="1" x14ac:dyDescent="0.4">
      <c r="B11" s="134" t="s">
        <v>777</v>
      </c>
      <c r="C11" s="170" t="s">
        <v>519</v>
      </c>
      <c r="D11" s="170" t="s">
        <v>520</v>
      </c>
      <c r="E11" s="170" t="s">
        <v>521</v>
      </c>
      <c r="F11" s="170" t="s">
        <v>522</v>
      </c>
      <c r="G11" s="170" t="s">
        <v>523</v>
      </c>
      <c r="H11" s="170" t="s">
        <v>519</v>
      </c>
      <c r="I11" s="170" t="s">
        <v>520</v>
      </c>
      <c r="J11" s="170" t="s">
        <v>521</v>
      </c>
      <c r="K11" s="170" t="s">
        <v>522</v>
      </c>
      <c r="L11" s="170" t="s">
        <v>523</v>
      </c>
      <c r="O11" s="115"/>
      <c r="Q11" s="249"/>
    </row>
    <row r="12" spans="2:20" s="107" customFormat="1" ht="27" customHeight="1" x14ac:dyDescent="0.35">
      <c r="B12" s="136" t="s">
        <v>778</v>
      </c>
      <c r="C12" s="190">
        <v>36</v>
      </c>
      <c r="D12" s="190">
        <v>28.000000000000004</v>
      </c>
      <c r="E12" s="191">
        <v>26.235741444866921</v>
      </c>
      <c r="F12" s="191">
        <v>62</v>
      </c>
      <c r="G12" s="299">
        <f>D18/$F18*100</f>
        <v>41.648590021691973</v>
      </c>
      <c r="H12" s="190">
        <v>23</v>
      </c>
      <c r="I12" s="190">
        <v>22</v>
      </c>
      <c r="J12" s="191">
        <v>18.161334528013491</v>
      </c>
      <c r="K12" s="191">
        <v>36</v>
      </c>
      <c r="L12" s="299">
        <f>D17/$F17*100</f>
        <v>32.992512165333437</v>
      </c>
      <c r="O12" s="115"/>
      <c r="Q12" s="191"/>
    </row>
    <row r="13" spans="2:20" s="107" customFormat="1" ht="27" customHeight="1" thickBot="1" x14ac:dyDescent="0.4">
      <c r="B13" s="113" t="s">
        <v>779</v>
      </c>
      <c r="C13" s="192">
        <v>27</v>
      </c>
      <c r="D13" s="192">
        <v>22</v>
      </c>
      <c r="E13" s="193">
        <v>15.589353612167301</v>
      </c>
      <c r="F13" s="193">
        <v>11</v>
      </c>
      <c r="G13" s="300">
        <f>C18/$F18*100</f>
        <v>2.4945770065075923</v>
      </c>
      <c r="H13" s="192">
        <v>1</v>
      </c>
      <c r="I13" s="192">
        <v>1</v>
      </c>
      <c r="J13" s="193">
        <v>1.0956359036525589</v>
      </c>
      <c r="K13" s="193">
        <v>3</v>
      </c>
      <c r="L13" s="300">
        <f>C17/$F17*100</f>
        <v>2.7419158881492707</v>
      </c>
      <c r="N13" s="102"/>
      <c r="O13" s="115"/>
      <c r="Q13" s="191"/>
    </row>
    <row r="14" spans="2:20" s="107" customFormat="1" ht="32.5" customHeight="1" x14ac:dyDescent="0.35">
      <c r="K14" s="115"/>
      <c r="L14" s="115"/>
      <c r="Q14" s="115"/>
    </row>
    <row r="15" spans="2:20" s="107" customFormat="1" ht="27" customHeight="1" thickBot="1" x14ac:dyDescent="0.4">
      <c r="B15" s="76" t="s">
        <v>267</v>
      </c>
    </row>
    <row r="16" spans="2:20" s="107" customFormat="1" ht="30.65" customHeight="1" thickBot="1" x14ac:dyDescent="0.4">
      <c r="B16" s="132" t="s">
        <v>780</v>
      </c>
      <c r="C16" s="133" t="s">
        <v>781</v>
      </c>
      <c r="D16" s="133" t="s">
        <v>778</v>
      </c>
      <c r="E16" s="133" t="s">
        <v>551</v>
      </c>
      <c r="F16" s="133" t="s">
        <v>782</v>
      </c>
      <c r="G16" s="291"/>
      <c r="I16" s="287"/>
    </row>
    <row r="17" spans="2:9" s="107" customFormat="1" ht="23.15" customHeight="1" x14ac:dyDescent="0.35">
      <c r="B17" s="114" t="s">
        <v>774</v>
      </c>
      <c r="C17" s="173">
        <v>4288</v>
      </c>
      <c r="D17" s="173">
        <v>51596</v>
      </c>
      <c r="E17" s="173">
        <v>100503</v>
      </c>
      <c r="F17" s="239">
        <f>SUM(C17:E17)</f>
        <v>156387</v>
      </c>
      <c r="G17" s="239"/>
    </row>
    <row r="18" spans="2:9" s="107" customFormat="1" ht="23.15" customHeight="1" x14ac:dyDescent="0.35">
      <c r="B18" s="114" t="s">
        <v>773</v>
      </c>
      <c r="C18" s="173">
        <v>46</v>
      </c>
      <c r="D18" s="173">
        <v>768</v>
      </c>
      <c r="E18" s="173">
        <v>1030</v>
      </c>
      <c r="F18" s="239">
        <f t="shared" ref="F18:F19" si="0">SUM(C18:E18)</f>
        <v>1844</v>
      </c>
      <c r="G18" s="239"/>
      <c r="I18" s="287"/>
    </row>
    <row r="19" spans="2:9" s="107" customFormat="1" ht="23.15" customHeight="1" thickBot="1" x14ac:dyDescent="0.4">
      <c r="B19" s="114" t="s">
        <v>783</v>
      </c>
      <c r="C19" s="174"/>
      <c r="D19" s="174"/>
      <c r="E19" s="296">
        <f>Q7</f>
        <v>13776</v>
      </c>
      <c r="F19" s="239">
        <f t="shared" si="0"/>
        <v>13776</v>
      </c>
      <c r="G19" s="239"/>
      <c r="I19" s="287"/>
    </row>
    <row r="20" spans="2:9" s="107" customFormat="1" ht="23.5" customHeight="1" thickBot="1" x14ac:dyDescent="0.4">
      <c r="B20" s="143" t="s">
        <v>784</v>
      </c>
      <c r="C20" s="175">
        <f>SUM(C17:C19)</f>
        <v>4334</v>
      </c>
      <c r="D20" s="175">
        <f t="shared" ref="D20:F20" si="1">SUM(D17:D19)</f>
        <v>52364</v>
      </c>
      <c r="E20" s="175">
        <f t="shared" si="1"/>
        <v>115309</v>
      </c>
      <c r="F20" s="175">
        <f t="shared" si="1"/>
        <v>172007</v>
      </c>
      <c r="G20" s="142"/>
      <c r="I20" s="287"/>
    </row>
    <row r="21" spans="2:9" s="107" customFormat="1" x14ac:dyDescent="0.35">
      <c r="B21" s="152"/>
      <c r="C21" s="102"/>
      <c r="D21" s="102"/>
      <c r="E21" s="102"/>
      <c r="F21" s="102"/>
      <c r="G21" s="142"/>
    </row>
    <row r="22" spans="2:9" s="107" customFormat="1" x14ac:dyDescent="0.35">
      <c r="D22" s="142"/>
      <c r="E22" s="142"/>
      <c r="F22" s="142"/>
      <c r="G22" s="142"/>
    </row>
    <row r="23" spans="2:9" s="107" customFormat="1" x14ac:dyDescent="0.35">
      <c r="C23" s="142"/>
    </row>
    <row r="24" spans="2:9" s="107" customFormat="1" x14ac:dyDescent="0.35">
      <c r="C24" s="142"/>
    </row>
    <row r="25" spans="2:9" s="107" customFormat="1" x14ac:dyDescent="0.35"/>
    <row r="26" spans="2:9" s="107" customFormat="1" x14ac:dyDescent="0.35"/>
    <row r="27" spans="2:9" s="107" customFormat="1" x14ac:dyDescent="0.35"/>
    <row r="28" spans="2:9" s="107" customFormat="1" x14ac:dyDescent="0.35"/>
    <row r="29" spans="2:9" s="107" customFormat="1" x14ac:dyDescent="0.35"/>
    <row r="30" spans="2:9" s="107" customFormat="1" x14ac:dyDescent="0.35"/>
    <row r="31" spans="2:9" s="107" customFormat="1" ht="24" customHeight="1" x14ac:dyDescent="0.35"/>
    <row r="32" spans="2:9" s="107" customFormat="1" x14ac:dyDescent="0.35"/>
    <row r="33" spans="2:14" s="107" customFormat="1" x14ac:dyDescent="0.35"/>
    <row r="34" spans="2:14" s="107" customFormat="1" x14ac:dyDescent="0.35"/>
    <row r="35" spans="2:14" s="107" customFormat="1" ht="15" customHeight="1" x14ac:dyDescent="0.35">
      <c r="D35" s="689"/>
      <c r="E35" s="689"/>
      <c r="F35" s="689"/>
      <c r="H35" s="689"/>
      <c r="I35" s="689"/>
      <c r="J35" s="689"/>
      <c r="K35" s="689"/>
      <c r="L35" s="689"/>
      <c r="M35" s="689"/>
    </row>
    <row r="36" spans="2:14" s="107" customFormat="1" x14ac:dyDescent="0.35">
      <c r="B36" s="689"/>
      <c r="C36" s="689"/>
      <c r="D36" s="689"/>
      <c r="E36" s="689"/>
      <c r="F36" s="689"/>
      <c r="H36" s="689"/>
      <c r="I36" s="689"/>
      <c r="J36" s="689"/>
      <c r="K36" s="689"/>
      <c r="M36" s="689"/>
      <c r="N36" s="689"/>
    </row>
    <row r="37" spans="2:14" s="107" customFormat="1" x14ac:dyDescent="0.35">
      <c r="B37" s="689"/>
      <c r="C37" s="689"/>
      <c r="D37" s="689"/>
      <c r="E37" s="689"/>
      <c r="F37" s="689"/>
      <c r="H37" s="689"/>
      <c r="I37" s="689"/>
      <c r="J37" s="689"/>
      <c r="K37" s="689"/>
      <c r="M37" s="689"/>
      <c r="N37" s="689"/>
    </row>
    <row r="38" spans="2:14" s="107" customFormat="1" x14ac:dyDescent="0.35"/>
    <row r="39" spans="2:14" s="107" customFormat="1" x14ac:dyDescent="0.35"/>
    <row r="40" spans="2:14" s="107" customFormat="1" x14ac:dyDescent="0.35"/>
    <row r="41" spans="2:14" s="107" customFormat="1" x14ac:dyDescent="0.35"/>
    <row r="42" spans="2:14" s="107" customFormat="1" x14ac:dyDescent="0.35"/>
    <row r="43" spans="2:14" s="107" customFormat="1" x14ac:dyDescent="0.35"/>
    <row r="44" spans="2:14" s="107" customFormat="1" x14ac:dyDescent="0.35"/>
    <row r="45" spans="2:14" s="107" customFormat="1" x14ac:dyDescent="0.35"/>
    <row r="46" spans="2:14" s="107" customFormat="1" x14ac:dyDescent="0.35"/>
    <row r="47" spans="2:14" s="107" customFormat="1" x14ac:dyDescent="0.35"/>
    <row r="48" spans="2:14" s="107" customFormat="1" x14ac:dyDescent="0.35"/>
    <row r="49" s="107" customFormat="1" x14ac:dyDescent="0.35"/>
    <row r="50" s="107" customFormat="1" x14ac:dyDescent="0.35"/>
    <row r="51" s="107" customFormat="1" x14ac:dyDescent="0.35"/>
    <row r="52" s="107" customFormat="1" x14ac:dyDescent="0.35"/>
    <row r="53" s="107" customFormat="1" x14ac:dyDescent="0.35"/>
    <row r="54" s="107" customFormat="1" x14ac:dyDescent="0.35"/>
    <row r="55" s="107" customFormat="1" x14ac:dyDescent="0.35"/>
    <row r="56" s="107" customFormat="1" x14ac:dyDescent="0.35"/>
    <row r="57" s="107" customFormat="1" x14ac:dyDescent="0.35"/>
    <row r="58" s="107" customFormat="1" ht="18.649999999999999" customHeight="1" x14ac:dyDescent="0.35"/>
    <row r="59" s="107" customFormat="1" x14ac:dyDescent="0.35"/>
    <row r="60" s="107" customFormat="1" x14ac:dyDescent="0.35"/>
    <row r="61" s="107" customFormat="1" x14ac:dyDescent="0.35"/>
    <row r="62" s="107" customFormat="1" x14ac:dyDescent="0.35"/>
    <row r="63" s="107" customFormat="1" x14ac:dyDescent="0.35"/>
    <row r="64" s="107" customFormat="1" x14ac:dyDescent="0.35"/>
    <row r="65" spans="2:6" s="107" customFormat="1" x14ac:dyDescent="0.35"/>
    <row r="70" spans="2:6" ht="21.65" customHeight="1" x14ac:dyDescent="0.35">
      <c r="B70" s="688"/>
      <c r="C70" s="688"/>
      <c r="D70" s="688"/>
      <c r="E70" s="688"/>
      <c r="F70" s="688"/>
    </row>
    <row r="71" spans="2:6" x14ac:dyDescent="0.35">
      <c r="B71" s="688"/>
      <c r="C71" s="688"/>
      <c r="D71" s="688"/>
      <c r="E71" s="688"/>
      <c r="F71" s="688"/>
    </row>
    <row r="72" spans="2:6" x14ac:dyDescent="0.35">
      <c r="B72" s="688"/>
      <c r="C72" s="688"/>
      <c r="D72" s="688"/>
      <c r="E72" s="688"/>
      <c r="F72" s="688"/>
    </row>
    <row r="73" spans="2:6" ht="21" customHeight="1" x14ac:dyDescent="0.35">
      <c r="B73" s="688"/>
      <c r="C73" s="688"/>
      <c r="D73" s="688"/>
      <c r="E73" s="688"/>
      <c r="F73" s="688"/>
    </row>
    <row r="74" spans="2:6" x14ac:dyDescent="0.35">
      <c r="B74" s="688"/>
      <c r="C74" s="688"/>
      <c r="D74" s="688"/>
      <c r="E74" s="688"/>
      <c r="F74" s="688"/>
    </row>
    <row r="75" spans="2:6" x14ac:dyDescent="0.35">
      <c r="B75" s="688"/>
      <c r="C75" s="688"/>
      <c r="D75" s="688"/>
      <c r="E75" s="688"/>
      <c r="F75" s="688"/>
    </row>
  </sheetData>
  <sheetProtection algorithmName="SHA-512" hashValue="wNl6I72flVqKaMCDVWrdB0lErQRQEO37WQb3nvfM4tQoNTjZ9PPEC1QL/o6XvBCEO9gwsY7WfFB9hZ24h2amHg==" saltValue="9YM50Lh+aPZLm7Vpms4WjQ==" spinCount="100000" sheet="1" objects="1" scenarios="1"/>
  <mergeCells count="28">
    <mergeCell ref="H36:H37"/>
    <mergeCell ref="C5:F5"/>
    <mergeCell ref="H5:K5"/>
    <mergeCell ref="M5:P5"/>
    <mergeCell ref="C10:F10"/>
    <mergeCell ref="H10:K10"/>
    <mergeCell ref="D35:F35"/>
    <mergeCell ref="H35:M35"/>
    <mergeCell ref="I36:I37"/>
    <mergeCell ref="J36:J37"/>
    <mergeCell ref="K36:K37"/>
    <mergeCell ref="M36:M37"/>
    <mergeCell ref="N36:N37"/>
    <mergeCell ref="B36:B37"/>
    <mergeCell ref="C36:C37"/>
    <mergeCell ref="D36:D37"/>
    <mergeCell ref="E36:E37"/>
    <mergeCell ref="F36:F37"/>
    <mergeCell ref="B70:B72"/>
    <mergeCell ref="C70:C72"/>
    <mergeCell ref="D70:D72"/>
    <mergeCell ref="E70:E72"/>
    <mergeCell ref="F70:F72"/>
    <mergeCell ref="B73:B75"/>
    <mergeCell ref="C73:C75"/>
    <mergeCell ref="D73:D75"/>
    <mergeCell ref="E73:E75"/>
    <mergeCell ref="F73:F75"/>
  </mergeCells>
  <pageMargins left="0.23622047244094491" right="0.23622047244094491" top="0.74803149606299213" bottom="0.74803149606299213" header="0.31496062992125984" footer="0.31496062992125984"/>
  <pageSetup paperSize="9" scale="67" orientation="landscape" r:id="rId1"/>
  <rowBreaks count="2" manualBreakCount="2">
    <brk id="2" max="16383" man="1"/>
    <brk id="2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8009-75E4-4118-B089-7F572C11281A}">
  <sheetPr codeName="Sheet12">
    <tabColor theme="7" tint="0.79998168889431442"/>
  </sheetPr>
  <dimension ref="A1:NL643"/>
  <sheetViews>
    <sheetView zoomScale="99" zoomScaleNormal="223" workbookViewId="0">
      <selection activeCell="J8" sqref="J8"/>
    </sheetView>
  </sheetViews>
  <sheetFormatPr defaultRowHeight="14.5" x14ac:dyDescent="0.35"/>
  <cols>
    <col min="1" max="1" width="5.54296875" customWidth="1"/>
    <col min="2" max="2" width="37.1796875" customWidth="1"/>
    <col min="3" max="3" width="31.81640625" customWidth="1"/>
    <col min="4" max="4" width="28.453125" customWidth="1"/>
    <col min="5" max="5" width="26.81640625" customWidth="1"/>
    <col min="6" max="6" width="25.453125" customWidth="1"/>
    <col min="8" max="8" width="9.81640625" customWidth="1"/>
  </cols>
  <sheetData>
    <row r="1" spans="1:231" s="53" customFormat="1" ht="55" customHeight="1" x14ac:dyDescent="0.35"/>
    <row r="2" spans="1:231" ht="51.65" customHeight="1" x14ac:dyDescent="0.35">
      <c r="A2" s="102"/>
      <c r="B2" s="77" t="s">
        <v>235</v>
      </c>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row>
    <row r="3" spans="1:231" x14ac:dyDescent="0.35">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row>
    <row r="4" spans="1:231" ht="20" thickBot="1" x14ac:dyDescent="0.4">
      <c r="A4" s="102"/>
      <c r="B4" s="396" t="s">
        <v>785</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row>
    <row r="5" spans="1:231" ht="28" customHeight="1" thickBot="1" x14ac:dyDescent="0.4">
      <c r="A5" s="102"/>
      <c r="B5" s="37" t="s">
        <v>786</v>
      </c>
      <c r="C5" s="176" t="s">
        <v>787</v>
      </c>
      <c r="D5" s="176" t="s">
        <v>788</v>
      </c>
      <c r="E5" s="176" t="s">
        <v>789</v>
      </c>
      <c r="F5" s="176" t="s">
        <v>790</v>
      </c>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row>
    <row r="6" spans="1:231" ht="22" customHeight="1" x14ac:dyDescent="0.35">
      <c r="A6" s="102"/>
      <c r="B6" s="397" t="s">
        <v>791</v>
      </c>
      <c r="C6" s="398">
        <v>265.7</v>
      </c>
      <c r="D6" s="398">
        <v>317.3</v>
      </c>
      <c r="E6" s="398">
        <v>398.6</v>
      </c>
      <c r="F6" s="399">
        <v>438.9</v>
      </c>
      <c r="G6" s="102"/>
      <c r="H6" s="102"/>
      <c r="I6" s="102"/>
      <c r="J6" s="394"/>
      <c r="K6" s="394"/>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row>
    <row r="7" spans="1:231" ht="22" customHeight="1" x14ac:dyDescent="0.35">
      <c r="A7" s="102"/>
      <c r="B7" s="395" t="s">
        <v>792</v>
      </c>
      <c r="C7" s="398">
        <v>6.65</v>
      </c>
      <c r="D7" s="398">
        <v>9.48</v>
      </c>
      <c r="E7" s="398">
        <v>10.8</v>
      </c>
      <c r="F7" s="398">
        <v>15.7</v>
      </c>
      <c r="G7" s="102"/>
      <c r="H7" s="102"/>
      <c r="I7" s="102"/>
      <c r="J7" s="394"/>
      <c r="K7" s="394"/>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row>
    <row r="8" spans="1:231" ht="22" customHeight="1" thickBot="1" x14ac:dyDescent="0.4">
      <c r="A8" s="102"/>
      <c r="B8" s="395" t="s">
        <v>793</v>
      </c>
      <c r="C8" s="398">
        <v>3.57</v>
      </c>
      <c r="D8" s="398">
        <v>3.53</v>
      </c>
      <c r="E8" s="398">
        <v>4.2</v>
      </c>
      <c r="F8" s="398">
        <v>4.5999999999999996</v>
      </c>
      <c r="G8" s="102"/>
      <c r="H8" s="102"/>
      <c r="I8" s="102"/>
      <c r="J8" s="394"/>
      <c r="K8" s="394"/>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row>
    <row r="9" spans="1:231" ht="23.5" customHeight="1" thickBot="1" x14ac:dyDescent="0.4">
      <c r="A9" s="102"/>
      <c r="B9" s="28" t="s">
        <v>794</v>
      </c>
      <c r="C9" s="167" t="s">
        <v>795</v>
      </c>
      <c r="D9" s="167" t="s">
        <v>796</v>
      </c>
      <c r="E9" s="167" t="s">
        <v>797</v>
      </c>
      <c r="F9" s="167" t="s">
        <v>798</v>
      </c>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row>
    <row r="10" spans="1:231" ht="41.5" customHeight="1" x14ac:dyDescent="0.35">
      <c r="A10" s="102"/>
      <c r="B10" s="694" t="s">
        <v>799</v>
      </c>
      <c r="C10" s="695"/>
      <c r="D10" s="695"/>
      <c r="E10" s="695"/>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row>
    <row r="11" spans="1:231" x14ac:dyDescent="0.35">
      <c r="A11" s="102"/>
      <c r="B11" s="395"/>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row>
    <row r="12" spans="1:231" ht="20" thickBot="1" x14ac:dyDescent="0.5">
      <c r="A12" s="102"/>
      <c r="B12" s="127" t="s">
        <v>800</v>
      </c>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row>
    <row r="13" spans="1:231" ht="28" customHeight="1" thickBot="1" x14ac:dyDescent="0.4">
      <c r="A13" s="102"/>
      <c r="B13" s="37" t="s">
        <v>786</v>
      </c>
      <c r="C13" s="176" t="s">
        <v>801</v>
      </c>
      <c r="D13" s="176" t="s">
        <v>802</v>
      </c>
      <c r="E13" s="176" t="s">
        <v>803</v>
      </c>
      <c r="F13" s="176" t="s">
        <v>804</v>
      </c>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row>
    <row r="14" spans="1:231" ht="22" customHeight="1" x14ac:dyDescent="0.35">
      <c r="A14" s="102"/>
      <c r="B14" s="397" t="s">
        <v>805</v>
      </c>
      <c r="C14" s="398">
        <v>3415</v>
      </c>
      <c r="D14" s="398">
        <v>3747</v>
      </c>
      <c r="E14" s="398">
        <v>4117</v>
      </c>
      <c r="F14" s="400" t="s">
        <v>806</v>
      </c>
      <c r="G14" s="102"/>
      <c r="H14" s="102"/>
      <c r="I14" s="102"/>
      <c r="J14" s="394"/>
      <c r="K14" s="394"/>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row>
    <row r="15" spans="1:231" ht="22" customHeight="1" x14ac:dyDescent="0.35">
      <c r="A15" s="102"/>
      <c r="B15" s="395" t="s">
        <v>792</v>
      </c>
      <c r="C15" s="398">
        <v>11</v>
      </c>
      <c r="D15" s="398">
        <v>12</v>
      </c>
      <c r="E15" s="398">
        <v>18</v>
      </c>
      <c r="F15" s="400" t="s">
        <v>807</v>
      </c>
      <c r="G15" s="102"/>
      <c r="H15" s="102"/>
      <c r="I15" s="102"/>
      <c r="J15" s="394"/>
      <c r="K15" s="394"/>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row>
    <row r="16" spans="1:231" ht="22" customHeight="1" x14ac:dyDescent="0.35">
      <c r="A16" s="102"/>
      <c r="B16" s="406" t="s">
        <v>808</v>
      </c>
      <c r="C16" s="398">
        <v>12</v>
      </c>
      <c r="D16" s="398">
        <v>15</v>
      </c>
      <c r="E16" s="398">
        <v>15</v>
      </c>
      <c r="F16" s="400" t="s">
        <v>809</v>
      </c>
      <c r="G16" s="102"/>
      <c r="H16" s="102"/>
      <c r="I16" s="102"/>
      <c r="J16" s="394"/>
      <c r="K16" s="394"/>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row>
    <row r="17" spans="1:376" ht="22.5" customHeight="1" thickBot="1" x14ac:dyDescent="0.4">
      <c r="A17" s="102"/>
      <c r="B17" s="405" t="s">
        <v>810</v>
      </c>
      <c r="C17" s="404">
        <v>6184</v>
      </c>
      <c r="D17" s="404">
        <v>6371</v>
      </c>
      <c r="E17" s="404">
        <v>7085</v>
      </c>
      <c r="F17" s="407" t="s">
        <v>811</v>
      </c>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row>
    <row r="18" spans="1:376" ht="23.5" customHeight="1" thickBot="1" x14ac:dyDescent="0.4">
      <c r="A18" s="102"/>
      <c r="B18" s="28" t="s">
        <v>812</v>
      </c>
      <c r="C18" s="301">
        <v>6520</v>
      </c>
      <c r="D18" s="301">
        <v>6648</v>
      </c>
      <c r="E18" s="301">
        <v>7353</v>
      </c>
      <c r="F18" s="167" t="s">
        <v>813</v>
      </c>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row>
    <row r="19" spans="1:376" ht="38.5" customHeight="1" x14ac:dyDescent="0.35">
      <c r="A19" s="102"/>
      <c r="B19" s="694" t="s">
        <v>799</v>
      </c>
      <c r="C19" s="696"/>
      <c r="D19" s="696"/>
      <c r="E19" s="696"/>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row>
    <row r="20" spans="1:376" ht="29.15" customHeight="1" thickBot="1" x14ac:dyDescent="0.5">
      <c r="A20" s="102"/>
      <c r="B20" s="128" t="s">
        <v>771</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row>
    <row r="21" spans="1:376" ht="31" customHeight="1" thickBot="1" x14ac:dyDescent="0.4">
      <c r="A21" s="102"/>
      <c r="B21" s="402" t="s">
        <v>814</v>
      </c>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row>
    <row r="22" spans="1:376" ht="31" customHeight="1" thickBot="1" x14ac:dyDescent="0.4">
      <c r="A22" s="102"/>
      <c r="B22" s="401" t="s">
        <v>815</v>
      </c>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row>
    <row r="23" spans="1:376" ht="31" customHeight="1" thickBot="1" x14ac:dyDescent="0.4">
      <c r="A23" s="102"/>
      <c r="B23" s="401" t="s">
        <v>816</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row>
    <row r="24" spans="1:376" x14ac:dyDescent="0.35">
      <c r="A24" s="102"/>
      <c r="B24" s="403"/>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c r="IW24" s="102"/>
      <c r="IX24" s="102"/>
      <c r="IY24" s="102"/>
      <c r="IZ24" s="102"/>
      <c r="JA24" s="102"/>
      <c r="JB24" s="102"/>
      <c r="JC24" s="102"/>
      <c r="JD24" s="102"/>
      <c r="JE24" s="102"/>
      <c r="JF24" s="102"/>
      <c r="JG24" s="102"/>
      <c r="JH24" s="102"/>
      <c r="JI24" s="102"/>
      <c r="JJ24" s="102"/>
      <c r="JK24" s="102"/>
      <c r="JL24" s="102"/>
      <c r="JM24" s="102"/>
      <c r="JN24" s="102"/>
      <c r="JO24" s="102"/>
      <c r="JP24" s="102"/>
      <c r="JQ24" s="102"/>
      <c r="JR24" s="102"/>
      <c r="JS24" s="102"/>
      <c r="JT24" s="102"/>
      <c r="JU24" s="102"/>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02"/>
      <c r="KX24" s="102"/>
      <c r="KY24" s="102"/>
      <c r="KZ24" s="102"/>
      <c r="LA24" s="102"/>
      <c r="LB24" s="102"/>
      <c r="LC24" s="102"/>
      <c r="LD24" s="102"/>
      <c r="LE24" s="102"/>
      <c r="LF24" s="102"/>
      <c r="LG24" s="102"/>
      <c r="LH24" s="102"/>
      <c r="LI24" s="102"/>
      <c r="LJ24" s="102"/>
      <c r="LK24" s="102"/>
      <c r="LL24" s="102"/>
      <c r="LM24" s="102"/>
      <c r="LN24" s="102"/>
      <c r="LO24" s="102"/>
      <c r="LP24" s="102"/>
      <c r="LQ24" s="102"/>
      <c r="LR24" s="102"/>
      <c r="LS24" s="102"/>
      <c r="LT24" s="102"/>
      <c r="LU24" s="102"/>
      <c r="LV24" s="102"/>
      <c r="LW24" s="102"/>
      <c r="LX24" s="102"/>
      <c r="LY24" s="102"/>
      <c r="LZ24" s="102"/>
      <c r="MA24" s="102"/>
      <c r="MB24" s="102"/>
      <c r="MC24" s="102"/>
      <c r="MD24" s="102"/>
      <c r="ME24" s="102"/>
      <c r="MF24" s="102"/>
      <c r="MG24" s="102"/>
      <c r="MH24" s="102"/>
      <c r="MI24" s="102"/>
      <c r="MJ24" s="102"/>
      <c r="MK24" s="102"/>
      <c r="ML24" s="102"/>
      <c r="MM24" s="102"/>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row>
    <row r="25" spans="1:376" x14ac:dyDescent="0.35">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row>
    <row r="26" spans="1:376" x14ac:dyDescent="0.35">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c r="JO26" s="102"/>
      <c r="JP26" s="102"/>
      <c r="JQ26" s="102"/>
      <c r="JR26" s="102"/>
      <c r="JS26" s="102"/>
      <c r="JT26" s="102"/>
      <c r="JU26" s="102"/>
      <c r="JV26" s="102"/>
      <c r="JW26" s="102"/>
      <c r="JX26" s="102"/>
      <c r="JY26" s="102"/>
      <c r="JZ26" s="102"/>
      <c r="KA26" s="102"/>
      <c r="KB26" s="102"/>
      <c r="KC26" s="102"/>
      <c r="KD26" s="102"/>
      <c r="KE26" s="102"/>
      <c r="KF26" s="102"/>
      <c r="KG26" s="102"/>
      <c r="KH26" s="102"/>
      <c r="KI26" s="102"/>
      <c r="KJ26" s="102"/>
      <c r="KK26" s="102"/>
      <c r="KL26" s="102"/>
      <c r="KM26" s="102"/>
      <c r="KN26" s="102"/>
      <c r="KO26" s="102"/>
      <c r="KP26" s="102"/>
      <c r="KQ26" s="102"/>
      <c r="KR26" s="102"/>
      <c r="KS26" s="102"/>
      <c r="KT26" s="102"/>
      <c r="KU26" s="102"/>
      <c r="KV26" s="102"/>
      <c r="KW26" s="102"/>
      <c r="KX26" s="102"/>
      <c r="KY26" s="102"/>
      <c r="KZ26" s="102"/>
      <c r="LA26" s="102"/>
      <c r="LB26" s="102"/>
      <c r="LC26" s="102"/>
      <c r="LD26" s="102"/>
      <c r="LE26" s="102"/>
      <c r="LF26" s="102"/>
      <c r="LG26" s="102"/>
      <c r="LH26" s="102"/>
      <c r="LI26" s="102"/>
      <c r="LJ26" s="102"/>
      <c r="LK26" s="102"/>
      <c r="LL26" s="102"/>
      <c r="LM26" s="102"/>
      <c r="LN26" s="102"/>
      <c r="LO26" s="102"/>
      <c r="LP26" s="102"/>
      <c r="LQ26" s="102"/>
      <c r="LR26" s="102"/>
      <c r="LS26" s="102"/>
      <c r="LT26" s="102"/>
      <c r="LU26" s="102"/>
      <c r="LV26" s="102"/>
      <c r="LW26" s="102"/>
      <c r="LX26" s="102"/>
      <c r="LY26" s="102"/>
      <c r="LZ26" s="102"/>
      <c r="MA26" s="102"/>
      <c r="MB26" s="102"/>
      <c r="MC26" s="102"/>
      <c r="MD26" s="102"/>
      <c r="ME26" s="102"/>
      <c r="MF26" s="102"/>
      <c r="MG26" s="102"/>
      <c r="MH26" s="102"/>
      <c r="MI26" s="102"/>
      <c r="MJ26" s="102"/>
      <c r="MK26" s="102"/>
      <c r="ML26" s="102"/>
      <c r="MM26" s="102"/>
      <c r="MN26" s="102"/>
      <c r="MO26" s="102"/>
      <c r="MP26" s="102"/>
      <c r="MQ26" s="102"/>
      <c r="MR26" s="102"/>
      <c r="MS26" s="102"/>
      <c r="MT26" s="102"/>
      <c r="MU26" s="102"/>
      <c r="MV26" s="102"/>
      <c r="MW26" s="102"/>
      <c r="MX26" s="102"/>
      <c r="MY26" s="102"/>
      <c r="MZ26" s="102"/>
      <c r="NA26" s="102"/>
      <c r="NB26" s="102"/>
      <c r="NC26" s="102"/>
      <c r="ND26" s="102"/>
      <c r="NE26" s="102"/>
      <c r="NF26" s="102"/>
      <c r="NG26" s="102"/>
      <c r="NH26" s="102"/>
      <c r="NI26" s="102"/>
      <c r="NJ26" s="102"/>
      <c r="NK26" s="102"/>
      <c r="NL26" s="102"/>
    </row>
    <row r="27" spans="1:376" x14ac:dyDescent="0.35">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row>
    <row r="28" spans="1:376" x14ac:dyDescent="0.35">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c r="JO28" s="102"/>
      <c r="JP28" s="102"/>
      <c r="JQ28" s="102"/>
      <c r="JR28" s="102"/>
      <c r="JS28" s="102"/>
      <c r="JT28" s="102"/>
      <c r="JU28" s="102"/>
      <c r="JV28" s="102"/>
      <c r="JW28" s="102"/>
      <c r="JX28" s="102"/>
      <c r="JY28" s="102"/>
      <c r="JZ28" s="102"/>
      <c r="KA28" s="102"/>
      <c r="KB28" s="102"/>
      <c r="KC28" s="102"/>
      <c r="KD28" s="102"/>
      <c r="KE28" s="102"/>
      <c r="KF28" s="102"/>
      <c r="KG28" s="102"/>
      <c r="KH28" s="102"/>
      <c r="KI28" s="102"/>
      <c r="KJ28" s="102"/>
      <c r="KK28" s="102"/>
      <c r="KL28" s="102"/>
      <c r="KM28" s="102"/>
      <c r="KN28" s="102"/>
      <c r="KO28" s="102"/>
      <c r="KP28" s="102"/>
      <c r="KQ28" s="102"/>
      <c r="KR28" s="102"/>
      <c r="KS28" s="102"/>
      <c r="KT28" s="102"/>
      <c r="KU28" s="102"/>
      <c r="KV28" s="102"/>
      <c r="KW28" s="102"/>
      <c r="KX28" s="102"/>
      <c r="KY28" s="102"/>
      <c r="KZ28" s="102"/>
      <c r="LA28" s="102"/>
      <c r="LB28" s="102"/>
      <c r="LC28" s="102"/>
      <c r="LD28" s="102"/>
      <c r="LE28" s="102"/>
      <c r="LF28" s="102"/>
      <c r="LG28" s="102"/>
      <c r="LH28" s="102"/>
      <c r="LI28" s="102"/>
      <c r="LJ28" s="102"/>
      <c r="LK28" s="102"/>
      <c r="LL28" s="102"/>
      <c r="LM28" s="102"/>
      <c r="LN28" s="102"/>
      <c r="LO28" s="102"/>
      <c r="LP28" s="102"/>
      <c r="LQ28" s="102"/>
      <c r="LR28" s="102"/>
      <c r="LS28" s="102"/>
      <c r="LT28" s="102"/>
      <c r="LU28" s="102"/>
      <c r="LV28" s="102"/>
      <c r="LW28" s="102"/>
      <c r="LX28" s="102"/>
      <c r="LY28" s="102"/>
      <c r="LZ28" s="102"/>
      <c r="MA28" s="102"/>
      <c r="MB28" s="102"/>
      <c r="MC28" s="102"/>
      <c r="MD28" s="102"/>
      <c r="ME28" s="102"/>
      <c r="MF28" s="102"/>
      <c r="MG28" s="102"/>
      <c r="MH28" s="102"/>
      <c r="MI28" s="102"/>
      <c r="MJ28" s="102"/>
      <c r="MK28" s="102"/>
      <c r="ML28" s="102"/>
      <c r="MM28" s="102"/>
      <c r="MN28" s="102"/>
      <c r="MO28" s="102"/>
      <c r="MP28" s="102"/>
      <c r="MQ28" s="102"/>
      <c r="MR28" s="102"/>
      <c r="MS28" s="102"/>
      <c r="MT28" s="102"/>
      <c r="MU28" s="102"/>
      <c r="MV28" s="102"/>
      <c r="MW28" s="102"/>
      <c r="MX28" s="102"/>
      <c r="MY28" s="102"/>
      <c r="MZ28" s="102"/>
      <c r="NA28" s="102"/>
      <c r="NB28" s="102"/>
      <c r="NC28" s="102"/>
      <c r="ND28" s="102"/>
      <c r="NE28" s="102"/>
      <c r="NF28" s="102"/>
      <c r="NG28" s="102"/>
      <c r="NH28" s="102"/>
      <c r="NI28" s="102"/>
      <c r="NJ28" s="102"/>
      <c r="NK28" s="102"/>
      <c r="NL28" s="102"/>
    </row>
    <row r="29" spans="1:376" x14ac:dyDescent="0.35">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c r="JO29" s="102"/>
      <c r="JP29" s="102"/>
      <c r="JQ29" s="102"/>
      <c r="JR29" s="102"/>
      <c r="JS29" s="102"/>
      <c r="JT29" s="102"/>
      <c r="JU29" s="102"/>
      <c r="JV29" s="102"/>
      <c r="JW29" s="102"/>
      <c r="JX29" s="102"/>
      <c r="JY29" s="102"/>
      <c r="JZ29" s="102"/>
      <c r="KA29" s="102"/>
      <c r="KB29" s="102"/>
      <c r="KC29" s="102"/>
      <c r="KD29" s="102"/>
      <c r="KE29" s="102"/>
      <c r="KF29" s="102"/>
      <c r="KG29" s="102"/>
      <c r="KH29" s="102"/>
      <c r="KI29" s="102"/>
      <c r="KJ29" s="102"/>
      <c r="KK29" s="102"/>
      <c r="KL29" s="102"/>
      <c r="KM29" s="102"/>
      <c r="KN29" s="102"/>
      <c r="KO29" s="102"/>
      <c r="KP29" s="102"/>
      <c r="KQ29" s="102"/>
      <c r="KR29" s="102"/>
      <c r="KS29" s="102"/>
      <c r="KT29" s="102"/>
      <c r="KU29" s="102"/>
      <c r="KV29" s="102"/>
      <c r="KW29" s="102"/>
      <c r="KX29" s="102"/>
      <c r="KY29" s="102"/>
      <c r="KZ29" s="102"/>
      <c r="LA29" s="102"/>
      <c r="LB29" s="102"/>
      <c r="LC29" s="102"/>
      <c r="LD29" s="102"/>
      <c r="LE29" s="102"/>
      <c r="LF29" s="102"/>
      <c r="LG29" s="102"/>
      <c r="LH29" s="102"/>
      <c r="LI29" s="102"/>
      <c r="LJ29" s="102"/>
      <c r="LK29" s="102"/>
      <c r="LL29" s="102"/>
      <c r="LM29" s="102"/>
      <c r="LN29" s="102"/>
      <c r="LO29" s="102"/>
      <c r="LP29" s="102"/>
      <c r="LQ29" s="102"/>
      <c r="LR29" s="102"/>
      <c r="LS29" s="102"/>
      <c r="LT29" s="102"/>
      <c r="LU29" s="102"/>
      <c r="LV29" s="102"/>
      <c r="LW29" s="102"/>
      <c r="LX29" s="102"/>
      <c r="LY29" s="102"/>
      <c r="LZ29" s="102"/>
      <c r="MA29" s="102"/>
      <c r="MB29" s="102"/>
      <c r="MC29" s="102"/>
      <c r="MD29" s="102"/>
      <c r="ME29" s="102"/>
      <c r="MF29" s="102"/>
      <c r="MG29" s="102"/>
      <c r="MH29" s="102"/>
      <c r="MI29" s="102"/>
      <c r="MJ29" s="102"/>
      <c r="MK29" s="102"/>
      <c r="ML29" s="102"/>
      <c r="MM29" s="102"/>
      <c r="MN29" s="102"/>
      <c r="MO29" s="102"/>
      <c r="MP29" s="102"/>
      <c r="MQ29" s="102"/>
      <c r="MR29" s="102"/>
      <c r="MS29" s="102"/>
      <c r="MT29" s="102"/>
      <c r="MU29" s="102"/>
      <c r="MV29" s="102"/>
      <c r="MW29" s="102"/>
      <c r="MX29" s="102"/>
      <c r="MY29" s="102"/>
      <c r="MZ29" s="102"/>
      <c r="NA29" s="102"/>
      <c r="NB29" s="102"/>
      <c r="NC29" s="102"/>
      <c r="ND29" s="102"/>
      <c r="NE29" s="102"/>
      <c r="NF29" s="102"/>
      <c r="NG29" s="102"/>
      <c r="NH29" s="102"/>
      <c r="NI29" s="102"/>
      <c r="NJ29" s="102"/>
      <c r="NK29" s="102"/>
      <c r="NL29" s="102"/>
    </row>
    <row r="30" spans="1:376" x14ac:dyDescent="0.35">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row>
    <row r="31" spans="1:376" x14ac:dyDescent="0.35">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c r="KT31" s="102"/>
      <c r="KU31" s="102"/>
      <c r="KV31" s="102"/>
      <c r="KW31" s="102"/>
      <c r="KX31" s="102"/>
      <c r="KY31" s="102"/>
      <c r="KZ31" s="102"/>
      <c r="LA31" s="102"/>
      <c r="LB31" s="102"/>
      <c r="LC31" s="102"/>
      <c r="LD31" s="102"/>
      <c r="LE31" s="102"/>
      <c r="LF31" s="102"/>
      <c r="LG31" s="102"/>
      <c r="LH31" s="102"/>
      <c r="LI31" s="102"/>
      <c r="LJ31" s="102"/>
      <c r="LK31" s="102"/>
      <c r="LL31" s="102"/>
      <c r="LM31" s="102"/>
      <c r="LN31" s="102"/>
      <c r="LO31" s="102"/>
      <c r="LP31" s="102"/>
      <c r="LQ31" s="102"/>
      <c r="LR31" s="102"/>
      <c r="LS31" s="102"/>
      <c r="LT31" s="102"/>
      <c r="LU31" s="102"/>
      <c r="LV31" s="102"/>
      <c r="LW31" s="102"/>
      <c r="LX31" s="102"/>
      <c r="LY31" s="102"/>
      <c r="LZ31" s="102"/>
      <c r="MA31" s="102"/>
      <c r="MB31" s="102"/>
      <c r="MC31" s="102"/>
      <c r="MD31" s="102"/>
      <c r="ME31" s="102"/>
      <c r="MF31" s="102"/>
      <c r="MG31" s="102"/>
      <c r="MH31" s="102"/>
      <c r="MI31" s="102"/>
      <c r="MJ31" s="102"/>
      <c r="MK31" s="102"/>
      <c r="ML31" s="102"/>
      <c r="MM31" s="102"/>
      <c r="MN31" s="102"/>
      <c r="MO31" s="102"/>
      <c r="MP31" s="102"/>
      <c r="MQ31" s="102"/>
      <c r="MR31" s="102"/>
      <c r="MS31" s="102"/>
      <c r="MT31" s="102"/>
      <c r="MU31" s="102"/>
      <c r="MV31" s="102"/>
      <c r="MW31" s="102"/>
      <c r="MX31" s="102"/>
      <c r="MY31" s="102"/>
      <c r="MZ31" s="102"/>
      <c r="NA31" s="102"/>
      <c r="NB31" s="102"/>
      <c r="NC31" s="102"/>
      <c r="ND31" s="102"/>
      <c r="NE31" s="102"/>
      <c r="NF31" s="102"/>
      <c r="NG31" s="102"/>
      <c r="NH31" s="102"/>
      <c r="NI31" s="102"/>
      <c r="NJ31" s="102"/>
      <c r="NK31" s="102"/>
      <c r="NL31" s="102"/>
    </row>
    <row r="32" spans="1:376" x14ac:dyDescent="0.35">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c r="JO32" s="102"/>
      <c r="JP32" s="102"/>
      <c r="JQ32" s="102"/>
      <c r="JR32" s="102"/>
      <c r="JS32" s="102"/>
      <c r="JT32" s="102"/>
      <c r="JU32" s="102"/>
      <c r="JV32" s="102"/>
      <c r="JW32" s="102"/>
      <c r="JX32" s="102"/>
      <c r="JY32" s="102"/>
      <c r="JZ32" s="102"/>
      <c r="KA32" s="102"/>
      <c r="KB32" s="102"/>
      <c r="KC32" s="102"/>
      <c r="KD32" s="102"/>
      <c r="KE32" s="102"/>
      <c r="KF32" s="102"/>
      <c r="KG32" s="102"/>
      <c r="KH32" s="102"/>
      <c r="KI32" s="102"/>
      <c r="KJ32" s="102"/>
      <c r="KK32" s="102"/>
      <c r="KL32" s="102"/>
      <c r="KM32" s="102"/>
      <c r="KN32" s="102"/>
      <c r="KO32" s="102"/>
      <c r="KP32" s="102"/>
      <c r="KQ32" s="102"/>
      <c r="KR32" s="102"/>
      <c r="KS32" s="102"/>
      <c r="KT32" s="102"/>
      <c r="KU32" s="102"/>
      <c r="KV32" s="102"/>
      <c r="KW32" s="102"/>
      <c r="KX32" s="102"/>
      <c r="KY32" s="102"/>
      <c r="KZ32" s="102"/>
      <c r="LA32" s="102"/>
      <c r="LB32" s="102"/>
      <c r="LC32" s="102"/>
      <c r="LD32" s="102"/>
      <c r="LE32" s="102"/>
      <c r="LF32" s="102"/>
      <c r="LG32" s="102"/>
      <c r="LH32" s="102"/>
      <c r="LI32" s="102"/>
      <c r="LJ32" s="102"/>
      <c r="LK32" s="102"/>
      <c r="LL32" s="102"/>
      <c r="LM32" s="102"/>
      <c r="LN32" s="102"/>
      <c r="LO32" s="102"/>
      <c r="LP32" s="102"/>
      <c r="LQ32" s="102"/>
      <c r="LR32" s="102"/>
      <c r="LS32" s="102"/>
      <c r="LT32" s="102"/>
      <c r="LU32" s="102"/>
      <c r="LV32" s="102"/>
      <c r="LW32" s="102"/>
      <c r="LX32" s="102"/>
      <c r="LY32" s="102"/>
      <c r="LZ32" s="102"/>
      <c r="MA32" s="102"/>
      <c r="MB32" s="102"/>
      <c r="MC32" s="102"/>
      <c r="MD32" s="102"/>
      <c r="ME32" s="102"/>
      <c r="MF32" s="102"/>
      <c r="MG32" s="102"/>
      <c r="MH32" s="102"/>
      <c r="MI32" s="102"/>
      <c r="MJ32" s="102"/>
      <c r="MK32" s="102"/>
      <c r="ML32" s="102"/>
      <c r="MM32" s="102"/>
      <c r="MN32" s="102"/>
      <c r="MO32" s="102"/>
      <c r="MP32" s="102"/>
      <c r="MQ32" s="102"/>
      <c r="MR32" s="102"/>
      <c r="MS32" s="102"/>
      <c r="MT32" s="102"/>
      <c r="MU32" s="102"/>
      <c r="MV32" s="102"/>
      <c r="MW32" s="102"/>
      <c r="MX32" s="102"/>
      <c r="MY32" s="102"/>
      <c r="MZ32" s="102"/>
      <c r="NA32" s="102"/>
      <c r="NB32" s="102"/>
      <c r="NC32" s="102"/>
      <c r="ND32" s="102"/>
      <c r="NE32" s="102"/>
      <c r="NF32" s="102"/>
      <c r="NG32" s="102"/>
      <c r="NH32" s="102"/>
      <c r="NI32" s="102"/>
      <c r="NJ32" s="102"/>
      <c r="NK32" s="102"/>
      <c r="NL32" s="102"/>
    </row>
    <row r="33" spans="1:376" x14ac:dyDescent="0.35">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c r="KJ33" s="102"/>
      <c r="KK33" s="102"/>
      <c r="KL33" s="102"/>
      <c r="KM33" s="102"/>
      <c r="KN33" s="102"/>
      <c r="KO33" s="102"/>
      <c r="KP33" s="102"/>
      <c r="KQ33" s="102"/>
      <c r="KR33" s="102"/>
      <c r="KS33" s="102"/>
      <c r="KT33" s="102"/>
      <c r="KU33" s="102"/>
      <c r="KV33" s="102"/>
      <c r="KW33" s="102"/>
      <c r="KX33" s="102"/>
      <c r="KY33" s="102"/>
      <c r="KZ33" s="102"/>
      <c r="LA33" s="102"/>
      <c r="LB33" s="102"/>
      <c r="LC33" s="102"/>
      <c r="LD33" s="102"/>
      <c r="LE33" s="102"/>
      <c r="LF33" s="102"/>
      <c r="LG33" s="102"/>
      <c r="LH33" s="102"/>
      <c r="LI33" s="102"/>
      <c r="LJ33" s="102"/>
      <c r="LK33" s="102"/>
      <c r="LL33" s="102"/>
      <c r="LM33" s="102"/>
      <c r="LN33" s="102"/>
      <c r="LO33" s="102"/>
      <c r="LP33" s="102"/>
      <c r="LQ33" s="102"/>
      <c r="LR33" s="102"/>
      <c r="LS33" s="102"/>
      <c r="LT33" s="102"/>
      <c r="LU33" s="102"/>
      <c r="LV33" s="102"/>
      <c r="LW33" s="102"/>
      <c r="LX33" s="102"/>
      <c r="LY33" s="102"/>
      <c r="LZ33" s="102"/>
      <c r="MA33" s="102"/>
      <c r="MB33" s="102"/>
      <c r="MC33" s="102"/>
      <c r="MD33" s="102"/>
      <c r="ME33" s="102"/>
      <c r="MF33" s="102"/>
      <c r="MG33" s="102"/>
      <c r="MH33" s="102"/>
      <c r="MI33" s="102"/>
      <c r="MJ33" s="102"/>
      <c r="MK33" s="102"/>
      <c r="ML33" s="102"/>
      <c r="MM33" s="102"/>
      <c r="MN33" s="102"/>
      <c r="MO33" s="102"/>
      <c r="MP33" s="102"/>
      <c r="MQ33" s="102"/>
      <c r="MR33" s="102"/>
      <c r="MS33" s="102"/>
      <c r="MT33" s="102"/>
      <c r="MU33" s="102"/>
      <c r="MV33" s="102"/>
      <c r="MW33" s="102"/>
      <c r="MX33" s="102"/>
      <c r="MY33" s="102"/>
      <c r="MZ33" s="102"/>
      <c r="NA33" s="102"/>
      <c r="NB33" s="102"/>
      <c r="NC33" s="102"/>
      <c r="ND33" s="102"/>
      <c r="NE33" s="102"/>
      <c r="NF33" s="102"/>
      <c r="NG33" s="102"/>
      <c r="NH33" s="102"/>
      <c r="NI33" s="102"/>
      <c r="NJ33" s="102"/>
      <c r="NK33" s="102"/>
      <c r="NL33" s="102"/>
    </row>
    <row r="34" spans="1:376" x14ac:dyDescent="0.35">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c r="KJ34" s="102"/>
      <c r="KK34" s="102"/>
      <c r="KL34" s="102"/>
      <c r="KM34" s="102"/>
      <c r="KN34" s="102"/>
      <c r="KO34" s="102"/>
      <c r="KP34" s="102"/>
      <c r="KQ34" s="102"/>
      <c r="KR34" s="102"/>
      <c r="KS34" s="102"/>
      <c r="KT34" s="102"/>
      <c r="KU34" s="102"/>
      <c r="KV34" s="102"/>
      <c r="KW34" s="102"/>
      <c r="KX34" s="102"/>
      <c r="KY34" s="102"/>
      <c r="KZ34" s="102"/>
      <c r="LA34" s="102"/>
      <c r="LB34" s="102"/>
      <c r="LC34" s="102"/>
      <c r="LD34" s="102"/>
      <c r="LE34" s="102"/>
      <c r="LF34" s="102"/>
      <c r="LG34" s="102"/>
      <c r="LH34" s="102"/>
      <c r="LI34" s="102"/>
      <c r="LJ34" s="102"/>
      <c r="LK34" s="102"/>
      <c r="LL34" s="102"/>
      <c r="LM34" s="102"/>
      <c r="LN34" s="102"/>
      <c r="LO34" s="102"/>
      <c r="LP34" s="102"/>
      <c r="LQ34" s="102"/>
      <c r="LR34" s="102"/>
      <c r="LS34" s="102"/>
      <c r="LT34" s="102"/>
      <c r="LU34" s="102"/>
      <c r="LV34" s="102"/>
      <c r="LW34" s="102"/>
      <c r="LX34" s="102"/>
      <c r="LY34" s="102"/>
      <c r="LZ34" s="102"/>
      <c r="MA34" s="102"/>
      <c r="MB34" s="102"/>
      <c r="MC34" s="102"/>
      <c r="MD34" s="102"/>
      <c r="ME34" s="102"/>
      <c r="MF34" s="102"/>
      <c r="MG34" s="102"/>
      <c r="MH34" s="102"/>
      <c r="MI34" s="102"/>
      <c r="MJ34" s="102"/>
      <c r="MK34" s="102"/>
      <c r="ML34" s="102"/>
      <c r="MM34" s="102"/>
      <c r="MN34" s="102"/>
      <c r="MO34" s="102"/>
      <c r="MP34" s="102"/>
      <c r="MQ34" s="102"/>
      <c r="MR34" s="102"/>
      <c r="MS34" s="102"/>
      <c r="MT34" s="102"/>
      <c r="MU34" s="102"/>
      <c r="MV34" s="102"/>
      <c r="MW34" s="102"/>
      <c r="MX34" s="102"/>
      <c r="MY34" s="102"/>
      <c r="MZ34" s="102"/>
      <c r="NA34" s="102"/>
      <c r="NB34" s="102"/>
      <c r="NC34" s="102"/>
      <c r="ND34" s="102"/>
      <c r="NE34" s="102"/>
      <c r="NF34" s="102"/>
      <c r="NG34" s="102"/>
      <c r="NH34" s="102"/>
      <c r="NI34" s="102"/>
      <c r="NJ34" s="102"/>
      <c r="NK34" s="102"/>
      <c r="NL34" s="102"/>
    </row>
    <row r="35" spans="1:376" x14ac:dyDescent="0.35">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c r="KJ35" s="102"/>
      <c r="KK35" s="102"/>
      <c r="KL35" s="102"/>
      <c r="KM35" s="102"/>
      <c r="KN35" s="102"/>
      <c r="KO35" s="102"/>
      <c r="KP35" s="102"/>
      <c r="KQ35" s="102"/>
      <c r="KR35" s="102"/>
      <c r="KS35" s="102"/>
      <c r="KT35" s="102"/>
      <c r="KU35" s="102"/>
      <c r="KV35" s="102"/>
      <c r="KW35" s="102"/>
      <c r="KX35" s="102"/>
      <c r="KY35" s="102"/>
      <c r="KZ35" s="102"/>
      <c r="LA35" s="102"/>
      <c r="LB35" s="102"/>
      <c r="LC35" s="102"/>
      <c r="LD35" s="102"/>
      <c r="LE35" s="102"/>
      <c r="LF35" s="102"/>
      <c r="LG35" s="102"/>
      <c r="LH35" s="102"/>
      <c r="LI35" s="102"/>
      <c r="LJ35" s="102"/>
      <c r="LK35" s="102"/>
      <c r="LL35" s="102"/>
      <c r="LM35" s="102"/>
      <c r="LN35" s="102"/>
      <c r="LO35" s="102"/>
      <c r="LP35" s="102"/>
      <c r="LQ35" s="102"/>
      <c r="LR35" s="102"/>
      <c r="LS35" s="102"/>
      <c r="LT35" s="102"/>
      <c r="LU35" s="102"/>
      <c r="LV35" s="102"/>
      <c r="LW35" s="102"/>
      <c r="LX35" s="102"/>
      <c r="LY35" s="102"/>
      <c r="LZ35" s="102"/>
      <c r="MA35" s="102"/>
      <c r="MB35" s="102"/>
      <c r="MC35" s="102"/>
      <c r="MD35" s="102"/>
      <c r="ME35" s="102"/>
      <c r="MF35" s="102"/>
      <c r="MG35" s="102"/>
      <c r="MH35" s="102"/>
      <c r="MI35" s="102"/>
      <c r="MJ35" s="102"/>
      <c r="MK35" s="102"/>
      <c r="ML35" s="102"/>
      <c r="MM35" s="102"/>
      <c r="MN35" s="102"/>
      <c r="MO35" s="102"/>
      <c r="MP35" s="102"/>
      <c r="MQ35" s="102"/>
      <c r="MR35" s="102"/>
      <c r="MS35" s="102"/>
      <c r="MT35" s="102"/>
      <c r="MU35" s="102"/>
      <c r="MV35" s="102"/>
      <c r="MW35" s="102"/>
      <c r="MX35" s="102"/>
      <c r="MY35" s="102"/>
      <c r="MZ35" s="102"/>
      <c r="NA35" s="102"/>
      <c r="NB35" s="102"/>
      <c r="NC35" s="102"/>
      <c r="ND35" s="102"/>
      <c r="NE35" s="102"/>
      <c r="NF35" s="102"/>
      <c r="NG35" s="102"/>
      <c r="NH35" s="102"/>
      <c r="NI35" s="102"/>
      <c r="NJ35" s="102"/>
      <c r="NK35" s="102"/>
      <c r="NL35" s="102"/>
    </row>
    <row r="36" spans="1:376" x14ac:dyDescent="0.35">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c r="KJ36" s="102"/>
      <c r="KK36" s="102"/>
      <c r="KL36" s="102"/>
      <c r="KM36" s="102"/>
      <c r="KN36" s="102"/>
      <c r="KO36" s="102"/>
      <c r="KP36" s="102"/>
      <c r="KQ36" s="102"/>
      <c r="KR36" s="102"/>
      <c r="KS36" s="102"/>
      <c r="KT36" s="102"/>
      <c r="KU36" s="102"/>
      <c r="KV36" s="102"/>
      <c r="KW36" s="102"/>
      <c r="KX36" s="102"/>
      <c r="KY36" s="102"/>
      <c r="KZ36" s="102"/>
      <c r="LA36" s="102"/>
      <c r="LB36" s="102"/>
      <c r="LC36" s="102"/>
      <c r="LD36" s="102"/>
      <c r="LE36" s="102"/>
      <c r="LF36" s="102"/>
      <c r="LG36" s="102"/>
      <c r="LH36" s="102"/>
      <c r="LI36" s="102"/>
      <c r="LJ36" s="102"/>
      <c r="LK36" s="102"/>
      <c r="LL36" s="102"/>
      <c r="LM36" s="102"/>
      <c r="LN36" s="102"/>
      <c r="LO36" s="102"/>
      <c r="LP36" s="102"/>
      <c r="LQ36" s="102"/>
      <c r="LR36" s="102"/>
      <c r="LS36" s="102"/>
      <c r="LT36" s="102"/>
      <c r="LU36" s="102"/>
      <c r="LV36" s="102"/>
      <c r="LW36" s="102"/>
      <c r="LX36" s="102"/>
      <c r="LY36" s="102"/>
      <c r="LZ36" s="102"/>
      <c r="MA36" s="102"/>
      <c r="MB36" s="102"/>
      <c r="MC36" s="102"/>
      <c r="MD36" s="102"/>
      <c r="ME36" s="102"/>
      <c r="MF36" s="102"/>
      <c r="MG36" s="102"/>
      <c r="MH36" s="102"/>
      <c r="MI36" s="102"/>
      <c r="MJ36" s="102"/>
      <c r="MK36" s="102"/>
      <c r="ML36" s="102"/>
      <c r="MM36" s="102"/>
      <c r="MN36" s="102"/>
      <c r="MO36" s="102"/>
      <c r="MP36" s="102"/>
      <c r="MQ36" s="102"/>
      <c r="MR36" s="102"/>
      <c r="MS36" s="102"/>
      <c r="MT36" s="102"/>
      <c r="MU36" s="102"/>
      <c r="MV36" s="102"/>
      <c r="MW36" s="102"/>
      <c r="MX36" s="102"/>
      <c r="MY36" s="102"/>
      <c r="MZ36" s="102"/>
      <c r="NA36" s="102"/>
      <c r="NB36" s="102"/>
      <c r="NC36" s="102"/>
      <c r="ND36" s="102"/>
      <c r="NE36" s="102"/>
      <c r="NF36" s="102"/>
      <c r="NG36" s="102"/>
      <c r="NH36" s="102"/>
      <c r="NI36" s="102"/>
      <c r="NJ36" s="102"/>
      <c r="NK36" s="102"/>
      <c r="NL36" s="102"/>
    </row>
    <row r="37" spans="1:376" x14ac:dyDescent="0.35">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c r="KJ37" s="102"/>
      <c r="KK37" s="102"/>
      <c r="KL37" s="102"/>
      <c r="KM37" s="102"/>
      <c r="KN37" s="102"/>
      <c r="KO37" s="102"/>
      <c r="KP37" s="102"/>
      <c r="KQ37" s="102"/>
      <c r="KR37" s="102"/>
      <c r="KS37" s="102"/>
      <c r="KT37" s="102"/>
      <c r="KU37" s="102"/>
      <c r="KV37" s="102"/>
      <c r="KW37" s="102"/>
      <c r="KX37" s="102"/>
      <c r="KY37" s="102"/>
      <c r="KZ37" s="102"/>
      <c r="LA37" s="102"/>
      <c r="LB37" s="102"/>
      <c r="LC37" s="102"/>
      <c r="LD37" s="102"/>
      <c r="LE37" s="102"/>
      <c r="LF37" s="102"/>
      <c r="LG37" s="102"/>
      <c r="LH37" s="102"/>
      <c r="LI37" s="102"/>
      <c r="LJ37" s="102"/>
      <c r="LK37" s="102"/>
      <c r="LL37" s="102"/>
      <c r="LM37" s="102"/>
      <c r="LN37" s="102"/>
      <c r="LO37" s="102"/>
      <c r="LP37" s="102"/>
      <c r="LQ37" s="102"/>
      <c r="LR37" s="102"/>
      <c r="LS37" s="102"/>
      <c r="LT37" s="102"/>
      <c r="LU37" s="102"/>
      <c r="LV37" s="102"/>
      <c r="LW37" s="102"/>
      <c r="LX37" s="102"/>
      <c r="LY37" s="102"/>
      <c r="LZ37" s="102"/>
      <c r="MA37" s="102"/>
      <c r="MB37" s="102"/>
      <c r="MC37" s="102"/>
      <c r="MD37" s="102"/>
      <c r="ME37" s="102"/>
      <c r="MF37" s="102"/>
      <c r="MG37" s="102"/>
      <c r="MH37" s="102"/>
      <c r="MI37" s="102"/>
      <c r="MJ37" s="102"/>
      <c r="MK37" s="102"/>
      <c r="ML37" s="102"/>
      <c r="MM37" s="102"/>
      <c r="MN37" s="102"/>
      <c r="MO37" s="102"/>
      <c r="MP37" s="102"/>
      <c r="MQ37" s="102"/>
      <c r="MR37" s="102"/>
      <c r="MS37" s="102"/>
      <c r="MT37" s="102"/>
      <c r="MU37" s="102"/>
      <c r="MV37" s="102"/>
      <c r="MW37" s="102"/>
      <c r="MX37" s="102"/>
      <c r="MY37" s="102"/>
      <c r="MZ37" s="102"/>
      <c r="NA37" s="102"/>
      <c r="NB37" s="102"/>
      <c r="NC37" s="102"/>
      <c r="ND37" s="102"/>
      <c r="NE37" s="102"/>
      <c r="NF37" s="102"/>
      <c r="NG37" s="102"/>
      <c r="NH37" s="102"/>
      <c r="NI37" s="102"/>
      <c r="NJ37" s="102"/>
      <c r="NK37" s="102"/>
      <c r="NL37" s="102"/>
    </row>
    <row r="38" spans="1:376" x14ac:dyDescent="0.35">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c r="KJ38" s="102"/>
      <c r="KK38" s="102"/>
      <c r="KL38" s="102"/>
      <c r="KM38" s="102"/>
      <c r="KN38" s="102"/>
      <c r="KO38" s="102"/>
      <c r="KP38" s="102"/>
      <c r="KQ38" s="102"/>
      <c r="KR38" s="102"/>
      <c r="KS38" s="102"/>
      <c r="KT38" s="102"/>
      <c r="KU38" s="102"/>
      <c r="KV38" s="102"/>
      <c r="KW38" s="102"/>
      <c r="KX38" s="102"/>
      <c r="KY38" s="102"/>
      <c r="KZ38" s="102"/>
      <c r="LA38" s="102"/>
      <c r="LB38" s="102"/>
      <c r="LC38" s="102"/>
      <c r="LD38" s="102"/>
      <c r="LE38" s="102"/>
      <c r="LF38" s="102"/>
      <c r="LG38" s="102"/>
      <c r="LH38" s="102"/>
      <c r="LI38" s="102"/>
      <c r="LJ38" s="102"/>
      <c r="LK38" s="102"/>
      <c r="LL38" s="102"/>
      <c r="LM38" s="102"/>
      <c r="LN38" s="102"/>
      <c r="LO38" s="102"/>
      <c r="LP38" s="102"/>
      <c r="LQ38" s="102"/>
      <c r="LR38" s="102"/>
      <c r="LS38" s="102"/>
      <c r="LT38" s="102"/>
      <c r="LU38" s="102"/>
      <c r="LV38" s="102"/>
      <c r="LW38" s="102"/>
      <c r="LX38" s="102"/>
      <c r="LY38" s="102"/>
      <c r="LZ38" s="102"/>
      <c r="MA38" s="102"/>
      <c r="MB38" s="102"/>
      <c r="MC38" s="102"/>
      <c r="MD38" s="102"/>
      <c r="ME38" s="102"/>
      <c r="MF38" s="102"/>
      <c r="MG38" s="102"/>
      <c r="MH38" s="102"/>
      <c r="MI38" s="102"/>
      <c r="MJ38" s="102"/>
      <c r="MK38" s="102"/>
      <c r="ML38" s="102"/>
      <c r="MM38" s="102"/>
      <c r="MN38" s="102"/>
      <c r="MO38" s="102"/>
      <c r="MP38" s="102"/>
      <c r="MQ38" s="102"/>
      <c r="MR38" s="102"/>
      <c r="MS38" s="102"/>
      <c r="MT38" s="102"/>
      <c r="MU38" s="102"/>
      <c r="MV38" s="102"/>
      <c r="MW38" s="102"/>
      <c r="MX38" s="102"/>
      <c r="MY38" s="102"/>
      <c r="MZ38" s="102"/>
      <c r="NA38" s="102"/>
      <c r="NB38" s="102"/>
      <c r="NC38" s="102"/>
      <c r="ND38" s="102"/>
      <c r="NE38" s="102"/>
      <c r="NF38" s="102"/>
      <c r="NG38" s="102"/>
      <c r="NH38" s="102"/>
      <c r="NI38" s="102"/>
      <c r="NJ38" s="102"/>
      <c r="NK38" s="102"/>
      <c r="NL38" s="102"/>
    </row>
    <row r="39" spans="1:376" x14ac:dyDescent="0.35">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c r="KJ39" s="102"/>
      <c r="KK39" s="102"/>
      <c r="KL39" s="102"/>
      <c r="KM39" s="102"/>
      <c r="KN39" s="102"/>
      <c r="KO39" s="102"/>
      <c r="KP39" s="102"/>
      <c r="KQ39" s="102"/>
      <c r="KR39" s="102"/>
      <c r="KS39" s="102"/>
      <c r="KT39" s="102"/>
      <c r="KU39" s="102"/>
      <c r="KV39" s="102"/>
      <c r="KW39" s="102"/>
      <c r="KX39" s="102"/>
      <c r="KY39" s="102"/>
      <c r="KZ39" s="102"/>
      <c r="LA39" s="102"/>
      <c r="LB39" s="102"/>
      <c r="LC39" s="102"/>
      <c r="LD39" s="102"/>
      <c r="LE39" s="102"/>
      <c r="LF39" s="102"/>
      <c r="LG39" s="102"/>
      <c r="LH39" s="102"/>
      <c r="LI39" s="102"/>
      <c r="LJ39" s="102"/>
      <c r="LK39" s="102"/>
      <c r="LL39" s="102"/>
      <c r="LM39" s="102"/>
      <c r="LN39" s="102"/>
      <c r="LO39" s="102"/>
      <c r="LP39" s="102"/>
      <c r="LQ39" s="102"/>
      <c r="LR39" s="102"/>
      <c r="LS39" s="102"/>
      <c r="LT39" s="102"/>
      <c r="LU39" s="102"/>
      <c r="LV39" s="102"/>
      <c r="LW39" s="102"/>
      <c r="LX39" s="102"/>
      <c r="LY39" s="102"/>
      <c r="LZ39" s="102"/>
      <c r="MA39" s="102"/>
      <c r="MB39" s="102"/>
      <c r="MC39" s="102"/>
      <c r="MD39" s="102"/>
      <c r="ME39" s="102"/>
      <c r="MF39" s="102"/>
      <c r="MG39" s="102"/>
      <c r="MH39" s="102"/>
      <c r="MI39" s="102"/>
      <c r="MJ39" s="102"/>
      <c r="MK39" s="102"/>
      <c r="ML39" s="102"/>
      <c r="MM39" s="102"/>
      <c r="MN39" s="102"/>
      <c r="MO39" s="102"/>
      <c r="MP39" s="102"/>
      <c r="MQ39" s="102"/>
      <c r="MR39" s="102"/>
      <c r="MS39" s="102"/>
      <c r="MT39" s="102"/>
      <c r="MU39" s="102"/>
      <c r="MV39" s="102"/>
      <c r="MW39" s="102"/>
      <c r="MX39" s="102"/>
      <c r="MY39" s="102"/>
      <c r="MZ39" s="102"/>
      <c r="NA39" s="102"/>
      <c r="NB39" s="102"/>
      <c r="NC39" s="102"/>
      <c r="ND39" s="102"/>
      <c r="NE39" s="102"/>
      <c r="NF39" s="102"/>
      <c r="NG39" s="102"/>
      <c r="NH39" s="102"/>
      <c r="NI39" s="102"/>
      <c r="NJ39" s="102"/>
      <c r="NK39" s="102"/>
      <c r="NL39" s="102"/>
    </row>
    <row r="40" spans="1:376" x14ac:dyDescent="0.35">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c r="KJ40" s="102"/>
      <c r="KK40" s="102"/>
      <c r="KL40" s="102"/>
      <c r="KM40" s="102"/>
      <c r="KN40" s="102"/>
      <c r="KO40" s="102"/>
      <c r="KP40" s="102"/>
      <c r="KQ40" s="102"/>
      <c r="KR40" s="102"/>
      <c r="KS40" s="102"/>
      <c r="KT40" s="102"/>
      <c r="KU40" s="102"/>
      <c r="KV40" s="102"/>
      <c r="KW40" s="102"/>
      <c r="KX40" s="102"/>
      <c r="KY40" s="102"/>
      <c r="KZ40" s="102"/>
      <c r="LA40" s="102"/>
      <c r="LB40" s="102"/>
      <c r="LC40" s="102"/>
      <c r="LD40" s="102"/>
      <c r="LE40" s="102"/>
      <c r="LF40" s="102"/>
      <c r="LG40" s="102"/>
      <c r="LH40" s="102"/>
      <c r="LI40" s="102"/>
      <c r="LJ40" s="102"/>
      <c r="LK40" s="102"/>
      <c r="LL40" s="102"/>
      <c r="LM40" s="102"/>
      <c r="LN40" s="102"/>
      <c r="LO40" s="102"/>
      <c r="LP40" s="102"/>
      <c r="LQ40" s="102"/>
      <c r="LR40" s="102"/>
      <c r="LS40" s="102"/>
      <c r="LT40" s="102"/>
      <c r="LU40" s="102"/>
      <c r="LV40" s="102"/>
      <c r="LW40" s="102"/>
      <c r="LX40" s="102"/>
      <c r="LY40" s="102"/>
      <c r="LZ40" s="102"/>
      <c r="MA40" s="102"/>
      <c r="MB40" s="102"/>
      <c r="MC40" s="102"/>
      <c r="MD40" s="102"/>
      <c r="ME40" s="102"/>
      <c r="MF40" s="102"/>
      <c r="MG40" s="102"/>
      <c r="MH40" s="102"/>
      <c r="MI40" s="102"/>
      <c r="MJ40" s="102"/>
      <c r="MK40" s="102"/>
      <c r="ML40" s="102"/>
      <c r="MM40" s="102"/>
      <c r="MN40" s="102"/>
      <c r="MO40" s="102"/>
      <c r="MP40" s="102"/>
      <c r="MQ40" s="102"/>
      <c r="MR40" s="102"/>
      <c r="MS40" s="102"/>
      <c r="MT40" s="102"/>
      <c r="MU40" s="102"/>
      <c r="MV40" s="102"/>
      <c r="MW40" s="102"/>
      <c r="MX40" s="102"/>
      <c r="MY40" s="102"/>
      <c r="MZ40" s="102"/>
      <c r="NA40" s="102"/>
      <c r="NB40" s="102"/>
      <c r="NC40" s="102"/>
      <c r="ND40" s="102"/>
      <c r="NE40" s="102"/>
      <c r="NF40" s="102"/>
      <c r="NG40" s="102"/>
      <c r="NH40" s="102"/>
      <c r="NI40" s="102"/>
      <c r="NJ40" s="102"/>
      <c r="NK40" s="102"/>
      <c r="NL40" s="102"/>
    </row>
    <row r="41" spans="1:376" x14ac:dyDescent="0.35">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c r="IW41" s="102"/>
      <c r="IX41" s="102"/>
      <c r="IY41" s="102"/>
      <c r="IZ41" s="102"/>
      <c r="JA41" s="102"/>
      <c r="JB41" s="102"/>
      <c r="JC41" s="102"/>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c r="KJ41" s="102"/>
      <c r="KK41" s="102"/>
      <c r="KL41" s="102"/>
      <c r="KM41" s="102"/>
      <c r="KN41" s="102"/>
      <c r="KO41" s="102"/>
      <c r="KP41" s="102"/>
      <c r="KQ41" s="102"/>
      <c r="KR41" s="102"/>
      <c r="KS41" s="102"/>
      <c r="KT41" s="102"/>
      <c r="KU41" s="102"/>
      <c r="KV41" s="102"/>
      <c r="KW41" s="102"/>
      <c r="KX41" s="102"/>
      <c r="KY41" s="102"/>
      <c r="KZ41" s="102"/>
      <c r="LA41" s="102"/>
      <c r="LB41" s="102"/>
      <c r="LC41" s="102"/>
      <c r="LD41" s="102"/>
      <c r="LE41" s="102"/>
      <c r="LF41" s="102"/>
      <c r="LG41" s="102"/>
      <c r="LH41" s="102"/>
      <c r="LI41" s="102"/>
      <c r="LJ41" s="102"/>
      <c r="LK41" s="102"/>
      <c r="LL41" s="102"/>
      <c r="LM41" s="102"/>
      <c r="LN41" s="102"/>
      <c r="LO41" s="102"/>
      <c r="LP41" s="102"/>
      <c r="LQ41" s="102"/>
      <c r="LR41" s="102"/>
      <c r="LS41" s="102"/>
      <c r="LT41" s="102"/>
      <c r="LU41" s="102"/>
      <c r="LV41" s="102"/>
      <c r="LW41" s="102"/>
      <c r="LX41" s="102"/>
      <c r="LY41" s="102"/>
      <c r="LZ41" s="102"/>
      <c r="MA41" s="102"/>
      <c r="MB41" s="102"/>
      <c r="MC41" s="102"/>
      <c r="MD41" s="102"/>
      <c r="ME41" s="102"/>
      <c r="MF41" s="102"/>
      <c r="MG41" s="102"/>
      <c r="MH41" s="102"/>
      <c r="MI41" s="102"/>
      <c r="MJ41" s="102"/>
      <c r="MK41" s="102"/>
      <c r="ML41" s="102"/>
      <c r="MM41" s="102"/>
      <c r="MN41" s="102"/>
      <c r="MO41" s="102"/>
      <c r="MP41" s="102"/>
      <c r="MQ41" s="102"/>
      <c r="MR41" s="102"/>
      <c r="MS41" s="102"/>
      <c r="MT41" s="102"/>
      <c r="MU41" s="102"/>
      <c r="MV41" s="102"/>
      <c r="MW41" s="102"/>
      <c r="MX41" s="102"/>
      <c r="MY41" s="102"/>
      <c r="MZ41" s="102"/>
      <c r="NA41" s="102"/>
      <c r="NB41" s="102"/>
      <c r="NC41" s="102"/>
      <c r="ND41" s="102"/>
      <c r="NE41" s="102"/>
      <c r="NF41" s="102"/>
      <c r="NG41" s="102"/>
      <c r="NH41" s="102"/>
      <c r="NI41" s="102"/>
      <c r="NJ41" s="102"/>
      <c r="NK41" s="102"/>
      <c r="NL41" s="102"/>
    </row>
    <row r="42" spans="1:376" x14ac:dyDescent="0.35">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c r="KJ42" s="102"/>
      <c r="KK42" s="102"/>
      <c r="KL42" s="102"/>
      <c r="KM42" s="102"/>
      <c r="KN42" s="102"/>
      <c r="KO42" s="102"/>
      <c r="KP42" s="102"/>
      <c r="KQ42" s="102"/>
      <c r="KR42" s="102"/>
      <c r="KS42" s="102"/>
      <c r="KT42" s="102"/>
      <c r="KU42" s="102"/>
      <c r="KV42" s="102"/>
      <c r="KW42" s="102"/>
      <c r="KX42" s="102"/>
      <c r="KY42" s="102"/>
      <c r="KZ42" s="102"/>
      <c r="LA42" s="102"/>
      <c r="LB42" s="102"/>
      <c r="LC42" s="102"/>
      <c r="LD42" s="102"/>
      <c r="LE42" s="102"/>
      <c r="LF42" s="102"/>
      <c r="LG42" s="102"/>
      <c r="LH42" s="102"/>
      <c r="LI42" s="102"/>
      <c r="LJ42" s="102"/>
      <c r="LK42" s="102"/>
      <c r="LL42" s="102"/>
      <c r="LM42" s="102"/>
      <c r="LN42" s="102"/>
      <c r="LO42" s="102"/>
      <c r="LP42" s="102"/>
      <c r="LQ42" s="102"/>
      <c r="LR42" s="102"/>
      <c r="LS42" s="102"/>
      <c r="LT42" s="102"/>
      <c r="LU42" s="102"/>
      <c r="LV42" s="102"/>
      <c r="LW42" s="102"/>
      <c r="LX42" s="102"/>
      <c r="LY42" s="102"/>
      <c r="LZ42" s="102"/>
      <c r="MA42" s="102"/>
      <c r="MB42" s="102"/>
      <c r="MC42" s="102"/>
      <c r="MD42" s="102"/>
      <c r="ME42" s="102"/>
      <c r="MF42" s="102"/>
      <c r="MG42" s="102"/>
      <c r="MH42" s="102"/>
      <c r="MI42" s="102"/>
      <c r="MJ42" s="102"/>
      <c r="MK42" s="102"/>
      <c r="ML42" s="102"/>
      <c r="MM42" s="102"/>
      <c r="MN42" s="102"/>
      <c r="MO42" s="102"/>
      <c r="MP42" s="102"/>
      <c r="MQ42" s="102"/>
      <c r="MR42" s="102"/>
      <c r="MS42" s="102"/>
      <c r="MT42" s="102"/>
      <c r="MU42" s="102"/>
      <c r="MV42" s="102"/>
      <c r="MW42" s="102"/>
      <c r="MX42" s="102"/>
      <c r="MY42" s="102"/>
      <c r="MZ42" s="102"/>
      <c r="NA42" s="102"/>
      <c r="NB42" s="102"/>
      <c r="NC42" s="102"/>
      <c r="ND42" s="102"/>
      <c r="NE42" s="102"/>
      <c r="NF42" s="102"/>
      <c r="NG42" s="102"/>
      <c r="NH42" s="102"/>
      <c r="NI42" s="102"/>
      <c r="NJ42" s="102"/>
      <c r="NK42" s="102"/>
      <c r="NL42" s="102"/>
    </row>
    <row r="43" spans="1:376" x14ac:dyDescent="0.35">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c r="IW43" s="102"/>
      <c r="IX43" s="102"/>
      <c r="IY43" s="102"/>
      <c r="IZ43" s="102"/>
      <c r="JA43" s="102"/>
      <c r="JB43" s="102"/>
      <c r="JC43" s="102"/>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c r="KJ43" s="102"/>
      <c r="KK43" s="102"/>
      <c r="KL43" s="102"/>
      <c r="KM43" s="102"/>
      <c r="KN43" s="102"/>
      <c r="KO43" s="102"/>
      <c r="KP43" s="102"/>
      <c r="KQ43" s="102"/>
      <c r="KR43" s="102"/>
      <c r="KS43" s="102"/>
      <c r="KT43" s="102"/>
      <c r="KU43" s="102"/>
      <c r="KV43" s="102"/>
      <c r="KW43" s="102"/>
      <c r="KX43" s="102"/>
      <c r="KY43" s="102"/>
      <c r="KZ43" s="102"/>
      <c r="LA43" s="102"/>
      <c r="LB43" s="102"/>
      <c r="LC43" s="102"/>
      <c r="LD43" s="102"/>
      <c r="LE43" s="102"/>
      <c r="LF43" s="102"/>
      <c r="LG43" s="102"/>
      <c r="LH43" s="102"/>
      <c r="LI43" s="102"/>
      <c r="LJ43" s="102"/>
      <c r="LK43" s="102"/>
      <c r="LL43" s="102"/>
      <c r="LM43" s="102"/>
      <c r="LN43" s="102"/>
      <c r="LO43" s="102"/>
      <c r="LP43" s="102"/>
      <c r="LQ43" s="102"/>
      <c r="LR43" s="102"/>
      <c r="LS43" s="102"/>
      <c r="LT43" s="102"/>
      <c r="LU43" s="102"/>
      <c r="LV43" s="102"/>
      <c r="LW43" s="102"/>
      <c r="LX43" s="102"/>
      <c r="LY43" s="102"/>
      <c r="LZ43" s="102"/>
      <c r="MA43" s="102"/>
      <c r="MB43" s="102"/>
      <c r="MC43" s="102"/>
      <c r="MD43" s="102"/>
      <c r="ME43" s="102"/>
      <c r="MF43" s="102"/>
      <c r="MG43" s="102"/>
      <c r="MH43" s="102"/>
      <c r="MI43" s="102"/>
      <c r="MJ43" s="102"/>
      <c r="MK43" s="102"/>
      <c r="ML43" s="102"/>
      <c r="MM43" s="102"/>
      <c r="MN43" s="102"/>
      <c r="MO43" s="102"/>
      <c r="MP43" s="102"/>
      <c r="MQ43" s="102"/>
      <c r="MR43" s="102"/>
      <c r="MS43" s="102"/>
      <c r="MT43" s="102"/>
      <c r="MU43" s="102"/>
      <c r="MV43" s="102"/>
      <c r="MW43" s="102"/>
      <c r="MX43" s="102"/>
      <c r="MY43" s="102"/>
      <c r="MZ43" s="102"/>
      <c r="NA43" s="102"/>
      <c r="NB43" s="102"/>
      <c r="NC43" s="102"/>
      <c r="ND43" s="102"/>
      <c r="NE43" s="102"/>
      <c r="NF43" s="102"/>
      <c r="NG43" s="102"/>
      <c r="NH43" s="102"/>
      <c r="NI43" s="102"/>
      <c r="NJ43" s="102"/>
      <c r="NK43" s="102"/>
      <c r="NL43" s="102"/>
    </row>
    <row r="44" spans="1:376" x14ac:dyDescent="0.35">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c r="KJ44" s="102"/>
      <c r="KK44" s="102"/>
      <c r="KL44" s="102"/>
      <c r="KM44" s="102"/>
      <c r="KN44" s="102"/>
      <c r="KO44" s="102"/>
      <c r="KP44" s="102"/>
      <c r="KQ44" s="102"/>
      <c r="KR44" s="102"/>
      <c r="KS44" s="102"/>
      <c r="KT44" s="102"/>
      <c r="KU44" s="102"/>
      <c r="KV44" s="102"/>
      <c r="KW44" s="102"/>
      <c r="KX44" s="102"/>
      <c r="KY44" s="102"/>
      <c r="KZ44" s="102"/>
      <c r="LA44" s="102"/>
      <c r="LB44" s="102"/>
      <c r="LC44" s="102"/>
      <c r="LD44" s="102"/>
      <c r="LE44" s="102"/>
      <c r="LF44" s="102"/>
      <c r="LG44" s="102"/>
      <c r="LH44" s="102"/>
      <c r="LI44" s="102"/>
      <c r="LJ44" s="102"/>
      <c r="LK44" s="102"/>
      <c r="LL44" s="102"/>
      <c r="LM44" s="102"/>
      <c r="LN44" s="102"/>
      <c r="LO44" s="102"/>
      <c r="LP44" s="102"/>
      <c r="LQ44" s="102"/>
      <c r="LR44" s="102"/>
      <c r="LS44" s="102"/>
      <c r="LT44" s="102"/>
      <c r="LU44" s="102"/>
      <c r="LV44" s="102"/>
      <c r="LW44" s="102"/>
      <c r="LX44" s="102"/>
      <c r="LY44" s="102"/>
      <c r="LZ44" s="102"/>
      <c r="MA44" s="102"/>
      <c r="MB44" s="102"/>
      <c r="MC44" s="102"/>
      <c r="MD44" s="102"/>
      <c r="ME44" s="102"/>
      <c r="MF44" s="102"/>
      <c r="MG44" s="102"/>
      <c r="MH44" s="102"/>
      <c r="MI44" s="102"/>
      <c r="MJ44" s="102"/>
      <c r="MK44" s="102"/>
      <c r="ML44" s="102"/>
      <c r="MM44" s="102"/>
      <c r="MN44" s="102"/>
      <c r="MO44" s="102"/>
      <c r="MP44" s="102"/>
      <c r="MQ44" s="102"/>
      <c r="MR44" s="102"/>
      <c r="MS44" s="102"/>
      <c r="MT44" s="102"/>
      <c r="MU44" s="102"/>
      <c r="MV44" s="102"/>
      <c r="MW44" s="102"/>
      <c r="MX44" s="102"/>
      <c r="MY44" s="102"/>
      <c r="MZ44" s="102"/>
      <c r="NA44" s="102"/>
      <c r="NB44" s="102"/>
      <c r="NC44" s="102"/>
      <c r="ND44" s="102"/>
      <c r="NE44" s="102"/>
      <c r="NF44" s="102"/>
      <c r="NG44" s="102"/>
      <c r="NH44" s="102"/>
      <c r="NI44" s="102"/>
      <c r="NJ44" s="102"/>
      <c r="NK44" s="102"/>
      <c r="NL44" s="102"/>
    </row>
    <row r="45" spans="1:376" x14ac:dyDescent="0.35">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c r="IW45" s="102"/>
      <c r="IX45" s="102"/>
      <c r="IY45" s="102"/>
      <c r="IZ45" s="102"/>
      <c r="JA45" s="102"/>
      <c r="JB45" s="102"/>
      <c r="JC45" s="102"/>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c r="KJ45" s="102"/>
      <c r="KK45" s="102"/>
      <c r="KL45" s="102"/>
      <c r="KM45" s="102"/>
      <c r="KN45" s="102"/>
      <c r="KO45" s="102"/>
      <c r="KP45" s="102"/>
      <c r="KQ45" s="102"/>
      <c r="KR45" s="102"/>
      <c r="KS45" s="102"/>
      <c r="KT45" s="102"/>
      <c r="KU45" s="102"/>
      <c r="KV45" s="102"/>
      <c r="KW45" s="102"/>
      <c r="KX45" s="102"/>
      <c r="KY45" s="102"/>
      <c r="KZ45" s="102"/>
      <c r="LA45" s="102"/>
      <c r="LB45" s="102"/>
      <c r="LC45" s="102"/>
      <c r="LD45" s="102"/>
      <c r="LE45" s="102"/>
      <c r="LF45" s="102"/>
      <c r="LG45" s="102"/>
      <c r="LH45" s="102"/>
      <c r="LI45" s="102"/>
      <c r="LJ45" s="102"/>
      <c r="LK45" s="102"/>
      <c r="LL45" s="102"/>
      <c r="LM45" s="102"/>
      <c r="LN45" s="102"/>
      <c r="LO45" s="102"/>
      <c r="LP45" s="102"/>
      <c r="LQ45" s="102"/>
      <c r="LR45" s="102"/>
      <c r="LS45" s="102"/>
      <c r="LT45" s="102"/>
      <c r="LU45" s="102"/>
      <c r="LV45" s="102"/>
      <c r="LW45" s="102"/>
      <c r="LX45" s="102"/>
      <c r="LY45" s="102"/>
      <c r="LZ45" s="102"/>
      <c r="MA45" s="102"/>
      <c r="MB45" s="102"/>
      <c r="MC45" s="102"/>
      <c r="MD45" s="102"/>
      <c r="ME45" s="102"/>
      <c r="MF45" s="102"/>
      <c r="MG45" s="102"/>
      <c r="MH45" s="102"/>
      <c r="MI45" s="102"/>
      <c r="MJ45" s="102"/>
      <c r="MK45" s="102"/>
      <c r="ML45" s="102"/>
      <c r="MM45" s="102"/>
      <c r="MN45" s="102"/>
      <c r="MO45" s="102"/>
      <c r="MP45" s="102"/>
      <c r="MQ45" s="102"/>
      <c r="MR45" s="102"/>
      <c r="MS45" s="102"/>
      <c r="MT45" s="102"/>
      <c r="MU45" s="102"/>
      <c r="MV45" s="102"/>
      <c r="MW45" s="102"/>
      <c r="MX45" s="102"/>
      <c r="MY45" s="102"/>
      <c r="MZ45" s="102"/>
      <c r="NA45" s="102"/>
      <c r="NB45" s="102"/>
      <c r="NC45" s="102"/>
      <c r="ND45" s="102"/>
      <c r="NE45" s="102"/>
      <c r="NF45" s="102"/>
      <c r="NG45" s="102"/>
      <c r="NH45" s="102"/>
      <c r="NI45" s="102"/>
      <c r="NJ45" s="102"/>
      <c r="NK45" s="102"/>
      <c r="NL45" s="102"/>
    </row>
    <row r="46" spans="1:376" x14ac:dyDescent="0.35">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c r="KJ46" s="102"/>
      <c r="KK46" s="102"/>
      <c r="KL46" s="102"/>
      <c r="KM46" s="102"/>
      <c r="KN46" s="102"/>
      <c r="KO46" s="102"/>
      <c r="KP46" s="102"/>
      <c r="KQ46" s="102"/>
      <c r="KR46" s="102"/>
      <c r="KS46" s="102"/>
      <c r="KT46" s="102"/>
      <c r="KU46" s="102"/>
      <c r="KV46" s="102"/>
      <c r="KW46" s="102"/>
      <c r="KX46" s="102"/>
      <c r="KY46" s="102"/>
      <c r="KZ46" s="102"/>
      <c r="LA46" s="102"/>
      <c r="LB46" s="102"/>
      <c r="LC46" s="102"/>
      <c r="LD46" s="102"/>
      <c r="LE46" s="102"/>
      <c r="LF46" s="102"/>
      <c r="LG46" s="102"/>
      <c r="LH46" s="102"/>
      <c r="LI46" s="102"/>
      <c r="LJ46" s="102"/>
      <c r="LK46" s="102"/>
      <c r="LL46" s="102"/>
      <c r="LM46" s="102"/>
      <c r="LN46" s="102"/>
      <c r="LO46" s="102"/>
      <c r="LP46" s="102"/>
      <c r="LQ46" s="102"/>
      <c r="LR46" s="102"/>
      <c r="LS46" s="102"/>
      <c r="LT46" s="102"/>
      <c r="LU46" s="102"/>
      <c r="LV46" s="102"/>
      <c r="LW46" s="102"/>
      <c r="LX46" s="102"/>
      <c r="LY46" s="102"/>
      <c r="LZ46" s="102"/>
      <c r="MA46" s="102"/>
      <c r="MB46" s="102"/>
      <c r="MC46" s="102"/>
      <c r="MD46" s="102"/>
      <c r="ME46" s="102"/>
      <c r="MF46" s="102"/>
      <c r="MG46" s="102"/>
      <c r="MH46" s="102"/>
      <c r="MI46" s="102"/>
      <c r="MJ46" s="102"/>
      <c r="MK46" s="102"/>
      <c r="ML46" s="102"/>
      <c r="MM46" s="102"/>
      <c r="MN46" s="102"/>
      <c r="MO46" s="102"/>
      <c r="MP46" s="102"/>
      <c r="MQ46" s="102"/>
      <c r="MR46" s="102"/>
      <c r="MS46" s="102"/>
      <c r="MT46" s="102"/>
      <c r="MU46" s="102"/>
      <c r="MV46" s="102"/>
      <c r="MW46" s="102"/>
      <c r="MX46" s="102"/>
      <c r="MY46" s="102"/>
      <c r="MZ46" s="102"/>
      <c r="NA46" s="102"/>
      <c r="NB46" s="102"/>
      <c r="NC46" s="102"/>
      <c r="ND46" s="102"/>
      <c r="NE46" s="102"/>
      <c r="NF46" s="102"/>
      <c r="NG46" s="102"/>
      <c r="NH46" s="102"/>
      <c r="NI46" s="102"/>
      <c r="NJ46" s="102"/>
      <c r="NK46" s="102"/>
      <c r="NL46" s="102"/>
    </row>
    <row r="47" spans="1:376" x14ac:dyDescent="0.35">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c r="IW47" s="102"/>
      <c r="IX47" s="102"/>
      <c r="IY47" s="102"/>
      <c r="IZ47" s="102"/>
      <c r="JA47" s="102"/>
      <c r="JB47" s="102"/>
      <c r="JC47" s="102"/>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c r="KJ47" s="102"/>
      <c r="KK47" s="102"/>
      <c r="KL47" s="102"/>
      <c r="KM47" s="102"/>
      <c r="KN47" s="102"/>
      <c r="KO47" s="102"/>
      <c r="KP47" s="102"/>
      <c r="KQ47" s="102"/>
      <c r="KR47" s="102"/>
      <c r="KS47" s="102"/>
      <c r="KT47" s="102"/>
      <c r="KU47" s="102"/>
      <c r="KV47" s="102"/>
      <c r="KW47" s="102"/>
      <c r="KX47" s="102"/>
      <c r="KY47" s="102"/>
      <c r="KZ47" s="102"/>
      <c r="LA47" s="102"/>
      <c r="LB47" s="102"/>
      <c r="LC47" s="102"/>
      <c r="LD47" s="102"/>
      <c r="LE47" s="102"/>
      <c r="LF47" s="102"/>
      <c r="LG47" s="102"/>
      <c r="LH47" s="102"/>
      <c r="LI47" s="102"/>
      <c r="LJ47" s="102"/>
      <c r="LK47" s="102"/>
      <c r="LL47" s="102"/>
      <c r="LM47" s="102"/>
      <c r="LN47" s="102"/>
      <c r="LO47" s="102"/>
      <c r="LP47" s="102"/>
      <c r="LQ47" s="102"/>
      <c r="LR47" s="102"/>
      <c r="LS47" s="102"/>
      <c r="LT47" s="102"/>
      <c r="LU47" s="102"/>
      <c r="LV47" s="102"/>
      <c r="LW47" s="102"/>
      <c r="LX47" s="102"/>
      <c r="LY47" s="102"/>
      <c r="LZ47" s="102"/>
      <c r="MA47" s="102"/>
      <c r="MB47" s="102"/>
      <c r="MC47" s="102"/>
      <c r="MD47" s="102"/>
      <c r="ME47" s="102"/>
      <c r="MF47" s="102"/>
      <c r="MG47" s="102"/>
      <c r="MH47" s="102"/>
      <c r="MI47" s="102"/>
      <c r="MJ47" s="102"/>
      <c r="MK47" s="102"/>
      <c r="ML47" s="102"/>
      <c r="MM47" s="102"/>
      <c r="MN47" s="102"/>
      <c r="MO47" s="102"/>
      <c r="MP47" s="102"/>
      <c r="MQ47" s="102"/>
      <c r="MR47" s="102"/>
      <c r="MS47" s="102"/>
      <c r="MT47" s="102"/>
      <c r="MU47" s="102"/>
      <c r="MV47" s="102"/>
      <c r="MW47" s="102"/>
      <c r="MX47" s="102"/>
      <c r="MY47" s="102"/>
      <c r="MZ47" s="102"/>
      <c r="NA47" s="102"/>
      <c r="NB47" s="102"/>
      <c r="NC47" s="102"/>
      <c r="ND47" s="102"/>
      <c r="NE47" s="102"/>
      <c r="NF47" s="102"/>
      <c r="NG47" s="102"/>
      <c r="NH47" s="102"/>
      <c r="NI47" s="102"/>
      <c r="NJ47" s="102"/>
      <c r="NK47" s="102"/>
      <c r="NL47" s="102"/>
    </row>
    <row r="48" spans="1:376" x14ac:dyDescent="0.35">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c r="IW48" s="102"/>
      <c r="IX48" s="102"/>
      <c r="IY48" s="102"/>
      <c r="IZ48" s="102"/>
      <c r="JA48" s="102"/>
      <c r="JB48" s="102"/>
      <c r="JC48" s="102"/>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c r="KJ48" s="102"/>
      <c r="KK48" s="102"/>
      <c r="KL48" s="102"/>
      <c r="KM48" s="102"/>
      <c r="KN48" s="102"/>
      <c r="KO48" s="102"/>
      <c r="KP48" s="102"/>
      <c r="KQ48" s="102"/>
      <c r="KR48" s="102"/>
      <c r="KS48" s="102"/>
      <c r="KT48" s="102"/>
      <c r="KU48" s="102"/>
      <c r="KV48" s="102"/>
      <c r="KW48" s="102"/>
      <c r="KX48" s="102"/>
      <c r="KY48" s="102"/>
      <c r="KZ48" s="102"/>
      <c r="LA48" s="102"/>
      <c r="LB48" s="102"/>
      <c r="LC48" s="102"/>
      <c r="LD48" s="102"/>
      <c r="LE48" s="102"/>
      <c r="LF48" s="102"/>
      <c r="LG48" s="102"/>
      <c r="LH48" s="102"/>
      <c r="LI48" s="102"/>
      <c r="LJ48" s="102"/>
      <c r="LK48" s="102"/>
      <c r="LL48" s="102"/>
      <c r="LM48" s="102"/>
      <c r="LN48" s="102"/>
      <c r="LO48" s="102"/>
      <c r="LP48" s="102"/>
      <c r="LQ48" s="102"/>
      <c r="LR48" s="102"/>
      <c r="LS48" s="102"/>
      <c r="LT48" s="102"/>
      <c r="LU48" s="102"/>
      <c r="LV48" s="102"/>
      <c r="LW48" s="102"/>
      <c r="LX48" s="102"/>
      <c r="LY48" s="102"/>
      <c r="LZ48" s="102"/>
      <c r="MA48" s="102"/>
      <c r="MB48" s="102"/>
      <c r="MC48" s="102"/>
      <c r="MD48" s="102"/>
      <c r="ME48" s="102"/>
      <c r="MF48" s="102"/>
      <c r="MG48" s="102"/>
      <c r="MH48" s="102"/>
      <c r="MI48" s="102"/>
      <c r="MJ48" s="102"/>
      <c r="MK48" s="102"/>
      <c r="ML48" s="102"/>
      <c r="MM48" s="102"/>
      <c r="MN48" s="102"/>
      <c r="MO48" s="102"/>
      <c r="MP48" s="102"/>
      <c r="MQ48" s="102"/>
      <c r="MR48" s="102"/>
      <c r="MS48" s="102"/>
      <c r="MT48" s="102"/>
      <c r="MU48" s="102"/>
      <c r="MV48" s="102"/>
      <c r="MW48" s="102"/>
      <c r="MX48" s="102"/>
      <c r="MY48" s="102"/>
      <c r="MZ48" s="102"/>
      <c r="NA48" s="102"/>
      <c r="NB48" s="102"/>
      <c r="NC48" s="102"/>
      <c r="ND48" s="102"/>
      <c r="NE48" s="102"/>
      <c r="NF48" s="102"/>
      <c r="NG48" s="102"/>
      <c r="NH48" s="102"/>
      <c r="NI48" s="102"/>
      <c r="NJ48" s="102"/>
      <c r="NK48" s="102"/>
      <c r="NL48" s="102"/>
    </row>
    <row r="49" spans="1:376" x14ac:dyDescent="0.35">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c r="IW49" s="102"/>
      <c r="IX49" s="102"/>
      <c r="IY49" s="102"/>
      <c r="IZ49" s="102"/>
      <c r="JA49" s="102"/>
      <c r="JB49" s="102"/>
      <c r="JC49" s="102"/>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c r="KJ49" s="102"/>
      <c r="KK49" s="102"/>
      <c r="KL49" s="102"/>
      <c r="KM49" s="102"/>
      <c r="KN49" s="102"/>
      <c r="KO49" s="102"/>
      <c r="KP49" s="102"/>
      <c r="KQ49" s="102"/>
      <c r="KR49" s="102"/>
      <c r="KS49" s="102"/>
      <c r="KT49" s="102"/>
      <c r="KU49" s="102"/>
      <c r="KV49" s="102"/>
      <c r="KW49" s="102"/>
      <c r="KX49" s="102"/>
      <c r="KY49" s="102"/>
      <c r="KZ49" s="102"/>
      <c r="LA49" s="102"/>
      <c r="LB49" s="102"/>
      <c r="LC49" s="102"/>
      <c r="LD49" s="102"/>
      <c r="LE49" s="102"/>
      <c r="LF49" s="102"/>
      <c r="LG49" s="102"/>
      <c r="LH49" s="102"/>
      <c r="LI49" s="102"/>
      <c r="LJ49" s="102"/>
      <c r="LK49" s="102"/>
      <c r="LL49" s="102"/>
      <c r="LM49" s="102"/>
      <c r="LN49" s="102"/>
      <c r="LO49" s="102"/>
      <c r="LP49" s="102"/>
      <c r="LQ49" s="102"/>
      <c r="LR49" s="102"/>
      <c r="LS49" s="102"/>
      <c r="LT49" s="102"/>
      <c r="LU49" s="102"/>
      <c r="LV49" s="102"/>
      <c r="LW49" s="102"/>
      <c r="LX49" s="102"/>
      <c r="LY49" s="102"/>
      <c r="LZ49" s="102"/>
      <c r="MA49" s="102"/>
      <c r="MB49" s="102"/>
      <c r="MC49" s="102"/>
      <c r="MD49" s="102"/>
      <c r="ME49" s="102"/>
      <c r="MF49" s="102"/>
      <c r="MG49" s="102"/>
      <c r="MH49" s="102"/>
      <c r="MI49" s="102"/>
      <c r="MJ49" s="102"/>
      <c r="MK49" s="102"/>
      <c r="ML49" s="102"/>
      <c r="MM49" s="102"/>
      <c r="MN49" s="102"/>
      <c r="MO49" s="102"/>
      <c r="MP49" s="102"/>
      <c r="MQ49" s="102"/>
      <c r="MR49" s="102"/>
      <c r="MS49" s="102"/>
      <c r="MT49" s="102"/>
      <c r="MU49" s="102"/>
      <c r="MV49" s="102"/>
      <c r="MW49" s="102"/>
      <c r="MX49" s="102"/>
      <c r="MY49" s="102"/>
      <c r="MZ49" s="102"/>
      <c r="NA49" s="102"/>
      <c r="NB49" s="102"/>
      <c r="NC49" s="102"/>
      <c r="ND49" s="102"/>
      <c r="NE49" s="102"/>
      <c r="NF49" s="102"/>
      <c r="NG49" s="102"/>
      <c r="NH49" s="102"/>
      <c r="NI49" s="102"/>
      <c r="NJ49" s="102"/>
      <c r="NK49" s="102"/>
      <c r="NL49" s="102"/>
    </row>
    <row r="50" spans="1:376" x14ac:dyDescent="0.35">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c r="IW50" s="102"/>
      <c r="IX50" s="102"/>
      <c r="IY50" s="102"/>
      <c r="IZ50" s="102"/>
      <c r="JA50" s="102"/>
      <c r="JB50" s="102"/>
      <c r="JC50" s="102"/>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c r="KJ50" s="102"/>
      <c r="KK50" s="102"/>
      <c r="KL50" s="102"/>
      <c r="KM50" s="102"/>
      <c r="KN50" s="102"/>
      <c r="KO50" s="102"/>
      <c r="KP50" s="102"/>
      <c r="KQ50" s="102"/>
      <c r="KR50" s="102"/>
      <c r="KS50" s="102"/>
      <c r="KT50" s="102"/>
      <c r="KU50" s="102"/>
      <c r="KV50" s="102"/>
      <c r="KW50" s="102"/>
      <c r="KX50" s="102"/>
      <c r="KY50" s="102"/>
      <c r="KZ50" s="102"/>
      <c r="LA50" s="102"/>
      <c r="LB50" s="102"/>
      <c r="LC50" s="102"/>
      <c r="LD50" s="102"/>
      <c r="LE50" s="102"/>
      <c r="LF50" s="102"/>
      <c r="LG50" s="102"/>
      <c r="LH50" s="102"/>
      <c r="LI50" s="102"/>
      <c r="LJ50" s="102"/>
      <c r="LK50" s="102"/>
      <c r="LL50" s="102"/>
      <c r="LM50" s="102"/>
      <c r="LN50" s="102"/>
      <c r="LO50" s="102"/>
      <c r="LP50" s="102"/>
      <c r="LQ50" s="102"/>
      <c r="LR50" s="102"/>
      <c r="LS50" s="102"/>
      <c r="LT50" s="102"/>
      <c r="LU50" s="102"/>
      <c r="LV50" s="102"/>
      <c r="LW50" s="102"/>
      <c r="LX50" s="102"/>
      <c r="LY50" s="102"/>
      <c r="LZ50" s="102"/>
      <c r="MA50" s="102"/>
      <c r="MB50" s="102"/>
      <c r="MC50" s="102"/>
      <c r="MD50" s="102"/>
      <c r="ME50" s="102"/>
      <c r="MF50" s="102"/>
      <c r="MG50" s="102"/>
      <c r="MH50" s="102"/>
      <c r="MI50" s="102"/>
      <c r="MJ50" s="102"/>
      <c r="MK50" s="102"/>
      <c r="ML50" s="102"/>
      <c r="MM50" s="102"/>
      <c r="MN50" s="102"/>
      <c r="MO50" s="102"/>
      <c r="MP50" s="102"/>
      <c r="MQ50" s="102"/>
      <c r="MR50" s="102"/>
      <c r="MS50" s="102"/>
      <c r="MT50" s="102"/>
      <c r="MU50" s="102"/>
      <c r="MV50" s="102"/>
      <c r="MW50" s="102"/>
      <c r="MX50" s="102"/>
      <c r="MY50" s="102"/>
      <c r="MZ50" s="102"/>
      <c r="NA50" s="102"/>
      <c r="NB50" s="102"/>
      <c r="NC50" s="102"/>
      <c r="ND50" s="102"/>
      <c r="NE50" s="102"/>
      <c r="NF50" s="102"/>
      <c r="NG50" s="102"/>
      <c r="NH50" s="102"/>
      <c r="NI50" s="102"/>
      <c r="NJ50" s="102"/>
      <c r="NK50" s="102"/>
      <c r="NL50" s="102"/>
    </row>
    <row r="51" spans="1:376" x14ac:dyDescent="0.35">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c r="KJ51" s="102"/>
      <c r="KK51" s="102"/>
      <c r="KL51" s="102"/>
      <c r="KM51" s="102"/>
      <c r="KN51" s="102"/>
      <c r="KO51" s="102"/>
      <c r="KP51" s="102"/>
      <c r="KQ51" s="102"/>
      <c r="KR51" s="102"/>
      <c r="KS51" s="102"/>
      <c r="KT51" s="102"/>
      <c r="KU51" s="102"/>
      <c r="KV51" s="102"/>
      <c r="KW51" s="102"/>
      <c r="KX51" s="102"/>
      <c r="KY51" s="102"/>
      <c r="KZ51" s="102"/>
      <c r="LA51" s="102"/>
      <c r="LB51" s="102"/>
      <c r="LC51" s="102"/>
      <c r="LD51" s="102"/>
      <c r="LE51" s="102"/>
      <c r="LF51" s="102"/>
      <c r="LG51" s="102"/>
      <c r="LH51" s="102"/>
      <c r="LI51" s="102"/>
      <c r="LJ51" s="102"/>
      <c r="LK51" s="102"/>
      <c r="LL51" s="102"/>
      <c r="LM51" s="102"/>
      <c r="LN51" s="102"/>
      <c r="LO51" s="102"/>
      <c r="LP51" s="102"/>
      <c r="LQ51" s="102"/>
      <c r="LR51" s="102"/>
      <c r="LS51" s="102"/>
      <c r="LT51" s="102"/>
      <c r="LU51" s="102"/>
      <c r="LV51" s="102"/>
      <c r="LW51" s="102"/>
      <c r="LX51" s="102"/>
      <c r="LY51" s="102"/>
      <c r="LZ51" s="102"/>
      <c r="MA51" s="102"/>
      <c r="MB51" s="102"/>
      <c r="MC51" s="102"/>
      <c r="MD51" s="102"/>
      <c r="ME51" s="102"/>
      <c r="MF51" s="102"/>
      <c r="MG51" s="102"/>
      <c r="MH51" s="102"/>
      <c r="MI51" s="102"/>
      <c r="MJ51" s="102"/>
      <c r="MK51" s="102"/>
      <c r="ML51" s="102"/>
      <c r="MM51" s="102"/>
      <c r="MN51" s="102"/>
      <c r="MO51" s="102"/>
      <c r="MP51" s="102"/>
      <c r="MQ51" s="102"/>
      <c r="MR51" s="102"/>
      <c r="MS51" s="102"/>
      <c r="MT51" s="102"/>
      <c r="MU51" s="102"/>
      <c r="MV51" s="102"/>
      <c r="MW51" s="102"/>
      <c r="MX51" s="102"/>
      <c r="MY51" s="102"/>
      <c r="MZ51" s="102"/>
      <c r="NA51" s="102"/>
      <c r="NB51" s="102"/>
      <c r="NC51" s="102"/>
      <c r="ND51" s="102"/>
      <c r="NE51" s="102"/>
      <c r="NF51" s="102"/>
      <c r="NG51" s="102"/>
      <c r="NH51" s="102"/>
      <c r="NI51" s="102"/>
      <c r="NJ51" s="102"/>
      <c r="NK51" s="102"/>
      <c r="NL51" s="102"/>
    </row>
    <row r="52" spans="1:376" x14ac:dyDescent="0.35">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c r="KJ52" s="102"/>
      <c r="KK52" s="102"/>
      <c r="KL52" s="102"/>
      <c r="KM52" s="102"/>
      <c r="KN52" s="102"/>
      <c r="KO52" s="102"/>
      <c r="KP52" s="102"/>
      <c r="KQ52" s="102"/>
      <c r="KR52" s="102"/>
      <c r="KS52" s="102"/>
      <c r="KT52" s="102"/>
      <c r="KU52" s="102"/>
      <c r="KV52" s="102"/>
      <c r="KW52" s="102"/>
      <c r="KX52" s="102"/>
      <c r="KY52" s="102"/>
      <c r="KZ52" s="102"/>
      <c r="LA52" s="102"/>
      <c r="LB52" s="102"/>
      <c r="LC52" s="102"/>
      <c r="LD52" s="102"/>
      <c r="LE52" s="102"/>
      <c r="LF52" s="102"/>
      <c r="LG52" s="102"/>
      <c r="LH52" s="102"/>
      <c r="LI52" s="102"/>
      <c r="LJ52" s="102"/>
      <c r="LK52" s="102"/>
      <c r="LL52" s="102"/>
      <c r="LM52" s="102"/>
      <c r="LN52" s="102"/>
      <c r="LO52" s="102"/>
      <c r="LP52" s="102"/>
      <c r="LQ52" s="102"/>
      <c r="LR52" s="102"/>
      <c r="LS52" s="102"/>
      <c r="LT52" s="102"/>
      <c r="LU52" s="102"/>
      <c r="LV52" s="102"/>
      <c r="LW52" s="102"/>
      <c r="LX52" s="102"/>
      <c r="LY52" s="102"/>
      <c r="LZ52" s="102"/>
      <c r="MA52" s="102"/>
      <c r="MB52" s="102"/>
      <c r="MC52" s="102"/>
      <c r="MD52" s="102"/>
      <c r="ME52" s="102"/>
      <c r="MF52" s="102"/>
      <c r="MG52" s="102"/>
      <c r="MH52" s="102"/>
      <c r="MI52" s="102"/>
      <c r="MJ52" s="102"/>
      <c r="MK52" s="102"/>
      <c r="ML52" s="102"/>
      <c r="MM52" s="102"/>
      <c r="MN52" s="102"/>
      <c r="MO52" s="102"/>
      <c r="MP52" s="102"/>
      <c r="MQ52" s="102"/>
      <c r="MR52" s="102"/>
      <c r="MS52" s="102"/>
      <c r="MT52" s="102"/>
      <c r="MU52" s="102"/>
      <c r="MV52" s="102"/>
      <c r="MW52" s="102"/>
      <c r="MX52" s="102"/>
      <c r="MY52" s="102"/>
      <c r="MZ52" s="102"/>
      <c r="NA52" s="102"/>
      <c r="NB52" s="102"/>
      <c r="NC52" s="102"/>
      <c r="ND52" s="102"/>
      <c r="NE52" s="102"/>
      <c r="NF52" s="102"/>
      <c r="NG52" s="102"/>
      <c r="NH52" s="102"/>
      <c r="NI52" s="102"/>
      <c r="NJ52" s="102"/>
      <c r="NK52" s="102"/>
      <c r="NL52" s="102"/>
    </row>
    <row r="53" spans="1:376" x14ac:dyDescent="0.35">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c r="IW53" s="102"/>
      <c r="IX53" s="102"/>
      <c r="IY53" s="102"/>
      <c r="IZ53" s="102"/>
      <c r="JA53" s="102"/>
      <c r="JB53" s="102"/>
      <c r="JC53" s="102"/>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c r="KJ53" s="102"/>
      <c r="KK53" s="102"/>
      <c r="KL53" s="102"/>
      <c r="KM53" s="102"/>
      <c r="KN53" s="102"/>
      <c r="KO53" s="102"/>
      <c r="KP53" s="102"/>
      <c r="KQ53" s="102"/>
      <c r="KR53" s="102"/>
      <c r="KS53" s="102"/>
      <c r="KT53" s="102"/>
      <c r="KU53" s="102"/>
      <c r="KV53" s="102"/>
      <c r="KW53" s="102"/>
      <c r="KX53" s="102"/>
      <c r="KY53" s="102"/>
      <c r="KZ53" s="102"/>
      <c r="LA53" s="102"/>
      <c r="LB53" s="102"/>
      <c r="LC53" s="102"/>
      <c r="LD53" s="102"/>
      <c r="LE53" s="102"/>
      <c r="LF53" s="102"/>
      <c r="LG53" s="102"/>
      <c r="LH53" s="102"/>
      <c r="LI53" s="102"/>
      <c r="LJ53" s="102"/>
      <c r="LK53" s="102"/>
      <c r="LL53" s="102"/>
      <c r="LM53" s="102"/>
      <c r="LN53" s="102"/>
      <c r="LO53" s="102"/>
      <c r="LP53" s="102"/>
      <c r="LQ53" s="102"/>
      <c r="LR53" s="102"/>
      <c r="LS53" s="102"/>
      <c r="LT53" s="102"/>
      <c r="LU53" s="102"/>
      <c r="LV53" s="102"/>
      <c r="LW53" s="102"/>
      <c r="LX53" s="102"/>
      <c r="LY53" s="102"/>
      <c r="LZ53" s="102"/>
      <c r="MA53" s="102"/>
      <c r="MB53" s="102"/>
      <c r="MC53" s="102"/>
      <c r="MD53" s="102"/>
      <c r="ME53" s="102"/>
      <c r="MF53" s="102"/>
      <c r="MG53" s="102"/>
      <c r="MH53" s="102"/>
      <c r="MI53" s="102"/>
      <c r="MJ53" s="102"/>
      <c r="MK53" s="102"/>
      <c r="ML53" s="102"/>
      <c r="MM53" s="102"/>
      <c r="MN53" s="102"/>
      <c r="MO53" s="102"/>
      <c r="MP53" s="102"/>
      <c r="MQ53" s="102"/>
      <c r="MR53" s="102"/>
      <c r="MS53" s="102"/>
      <c r="MT53" s="102"/>
      <c r="MU53" s="102"/>
      <c r="MV53" s="102"/>
      <c r="MW53" s="102"/>
      <c r="MX53" s="102"/>
      <c r="MY53" s="102"/>
      <c r="MZ53" s="102"/>
      <c r="NA53" s="102"/>
      <c r="NB53" s="102"/>
      <c r="NC53" s="102"/>
      <c r="ND53" s="102"/>
      <c r="NE53" s="102"/>
      <c r="NF53" s="102"/>
      <c r="NG53" s="102"/>
      <c r="NH53" s="102"/>
      <c r="NI53" s="102"/>
      <c r="NJ53" s="102"/>
      <c r="NK53" s="102"/>
      <c r="NL53" s="102"/>
    </row>
    <row r="54" spans="1:376" x14ac:dyDescent="0.35">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c r="IW54" s="102"/>
      <c r="IX54" s="102"/>
      <c r="IY54" s="102"/>
      <c r="IZ54" s="102"/>
      <c r="JA54" s="102"/>
      <c r="JB54" s="102"/>
      <c r="JC54" s="102"/>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c r="KJ54" s="102"/>
      <c r="KK54" s="102"/>
      <c r="KL54" s="102"/>
      <c r="KM54" s="102"/>
      <c r="KN54" s="102"/>
      <c r="KO54" s="102"/>
      <c r="KP54" s="102"/>
      <c r="KQ54" s="102"/>
      <c r="KR54" s="102"/>
      <c r="KS54" s="102"/>
      <c r="KT54" s="102"/>
      <c r="KU54" s="102"/>
      <c r="KV54" s="102"/>
      <c r="KW54" s="102"/>
      <c r="KX54" s="102"/>
      <c r="KY54" s="102"/>
      <c r="KZ54" s="102"/>
      <c r="LA54" s="102"/>
      <c r="LB54" s="102"/>
      <c r="LC54" s="102"/>
      <c r="LD54" s="102"/>
      <c r="LE54" s="102"/>
      <c r="LF54" s="102"/>
      <c r="LG54" s="102"/>
      <c r="LH54" s="102"/>
      <c r="LI54" s="102"/>
      <c r="LJ54" s="102"/>
      <c r="LK54" s="102"/>
      <c r="LL54" s="102"/>
      <c r="LM54" s="102"/>
      <c r="LN54" s="102"/>
      <c r="LO54" s="102"/>
      <c r="LP54" s="102"/>
      <c r="LQ54" s="102"/>
      <c r="LR54" s="102"/>
      <c r="LS54" s="102"/>
      <c r="LT54" s="102"/>
      <c r="LU54" s="102"/>
      <c r="LV54" s="102"/>
      <c r="LW54" s="102"/>
      <c r="LX54" s="102"/>
      <c r="LY54" s="102"/>
      <c r="LZ54" s="102"/>
      <c r="MA54" s="102"/>
      <c r="MB54" s="102"/>
      <c r="MC54" s="102"/>
      <c r="MD54" s="102"/>
      <c r="ME54" s="102"/>
      <c r="MF54" s="102"/>
      <c r="MG54" s="102"/>
      <c r="MH54" s="102"/>
      <c r="MI54" s="102"/>
      <c r="MJ54" s="102"/>
      <c r="MK54" s="102"/>
      <c r="ML54" s="102"/>
      <c r="MM54" s="102"/>
      <c r="MN54" s="102"/>
      <c r="MO54" s="102"/>
      <c r="MP54" s="102"/>
      <c r="MQ54" s="102"/>
      <c r="MR54" s="102"/>
      <c r="MS54" s="102"/>
      <c r="MT54" s="102"/>
      <c r="MU54" s="102"/>
      <c r="MV54" s="102"/>
      <c r="MW54" s="102"/>
      <c r="MX54" s="102"/>
      <c r="MY54" s="102"/>
      <c r="MZ54" s="102"/>
      <c r="NA54" s="102"/>
      <c r="NB54" s="102"/>
      <c r="NC54" s="102"/>
      <c r="ND54" s="102"/>
      <c r="NE54" s="102"/>
      <c r="NF54" s="102"/>
      <c r="NG54" s="102"/>
      <c r="NH54" s="102"/>
      <c r="NI54" s="102"/>
      <c r="NJ54" s="102"/>
      <c r="NK54" s="102"/>
      <c r="NL54" s="102"/>
    </row>
    <row r="55" spans="1:376" x14ac:dyDescent="0.35">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c r="IW55" s="102"/>
      <c r="IX55" s="102"/>
      <c r="IY55" s="102"/>
      <c r="IZ55" s="102"/>
      <c r="JA55" s="102"/>
      <c r="JB55" s="102"/>
      <c r="JC55" s="102"/>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c r="KJ55" s="102"/>
      <c r="KK55" s="102"/>
      <c r="KL55" s="102"/>
      <c r="KM55" s="102"/>
      <c r="KN55" s="102"/>
      <c r="KO55" s="102"/>
      <c r="KP55" s="102"/>
      <c r="KQ55" s="102"/>
      <c r="KR55" s="102"/>
      <c r="KS55" s="102"/>
      <c r="KT55" s="102"/>
      <c r="KU55" s="102"/>
      <c r="KV55" s="102"/>
      <c r="KW55" s="102"/>
      <c r="KX55" s="102"/>
      <c r="KY55" s="102"/>
      <c r="KZ55" s="102"/>
      <c r="LA55" s="102"/>
      <c r="LB55" s="102"/>
      <c r="LC55" s="102"/>
      <c r="LD55" s="102"/>
      <c r="LE55" s="102"/>
      <c r="LF55" s="102"/>
      <c r="LG55" s="102"/>
      <c r="LH55" s="102"/>
      <c r="LI55" s="102"/>
      <c r="LJ55" s="102"/>
      <c r="LK55" s="102"/>
      <c r="LL55" s="102"/>
      <c r="LM55" s="102"/>
      <c r="LN55" s="102"/>
      <c r="LO55" s="102"/>
      <c r="LP55" s="102"/>
      <c r="LQ55" s="102"/>
      <c r="LR55" s="102"/>
      <c r="LS55" s="102"/>
      <c r="LT55" s="102"/>
      <c r="LU55" s="102"/>
      <c r="LV55" s="102"/>
      <c r="LW55" s="102"/>
      <c r="LX55" s="102"/>
      <c r="LY55" s="102"/>
      <c r="LZ55" s="102"/>
      <c r="MA55" s="102"/>
      <c r="MB55" s="102"/>
      <c r="MC55" s="102"/>
      <c r="MD55" s="102"/>
      <c r="ME55" s="102"/>
      <c r="MF55" s="102"/>
      <c r="MG55" s="102"/>
      <c r="MH55" s="102"/>
      <c r="MI55" s="102"/>
      <c r="MJ55" s="102"/>
      <c r="MK55" s="102"/>
      <c r="ML55" s="102"/>
      <c r="MM55" s="102"/>
      <c r="MN55" s="102"/>
      <c r="MO55" s="102"/>
      <c r="MP55" s="102"/>
      <c r="MQ55" s="102"/>
      <c r="MR55" s="102"/>
      <c r="MS55" s="102"/>
      <c r="MT55" s="102"/>
      <c r="MU55" s="102"/>
      <c r="MV55" s="102"/>
      <c r="MW55" s="102"/>
      <c r="MX55" s="102"/>
      <c r="MY55" s="102"/>
      <c r="MZ55" s="102"/>
      <c r="NA55" s="102"/>
      <c r="NB55" s="102"/>
      <c r="NC55" s="102"/>
      <c r="ND55" s="102"/>
      <c r="NE55" s="102"/>
      <c r="NF55" s="102"/>
      <c r="NG55" s="102"/>
      <c r="NH55" s="102"/>
      <c r="NI55" s="102"/>
      <c r="NJ55" s="102"/>
      <c r="NK55" s="102"/>
      <c r="NL55" s="102"/>
    </row>
    <row r="56" spans="1:376" x14ac:dyDescent="0.35">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c r="IW56" s="102"/>
      <c r="IX56" s="102"/>
      <c r="IY56" s="102"/>
      <c r="IZ56" s="102"/>
      <c r="JA56" s="102"/>
      <c r="JB56" s="102"/>
      <c r="JC56" s="102"/>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c r="KJ56" s="102"/>
      <c r="KK56" s="102"/>
      <c r="KL56" s="102"/>
      <c r="KM56" s="102"/>
      <c r="KN56" s="102"/>
      <c r="KO56" s="102"/>
      <c r="KP56" s="102"/>
      <c r="KQ56" s="102"/>
      <c r="KR56" s="102"/>
      <c r="KS56" s="102"/>
      <c r="KT56" s="102"/>
      <c r="KU56" s="102"/>
      <c r="KV56" s="102"/>
      <c r="KW56" s="102"/>
      <c r="KX56" s="102"/>
      <c r="KY56" s="102"/>
      <c r="KZ56" s="102"/>
      <c r="LA56" s="102"/>
      <c r="LB56" s="102"/>
      <c r="LC56" s="102"/>
      <c r="LD56" s="102"/>
      <c r="LE56" s="102"/>
      <c r="LF56" s="102"/>
      <c r="LG56" s="102"/>
      <c r="LH56" s="102"/>
      <c r="LI56" s="102"/>
      <c r="LJ56" s="102"/>
      <c r="LK56" s="102"/>
      <c r="LL56" s="102"/>
      <c r="LM56" s="102"/>
      <c r="LN56" s="102"/>
      <c r="LO56" s="102"/>
      <c r="LP56" s="102"/>
      <c r="LQ56" s="102"/>
      <c r="LR56" s="102"/>
      <c r="LS56" s="102"/>
      <c r="LT56" s="102"/>
      <c r="LU56" s="102"/>
      <c r="LV56" s="102"/>
      <c r="LW56" s="102"/>
      <c r="LX56" s="102"/>
      <c r="LY56" s="102"/>
      <c r="LZ56" s="102"/>
      <c r="MA56" s="102"/>
      <c r="MB56" s="102"/>
      <c r="MC56" s="102"/>
      <c r="MD56" s="102"/>
      <c r="ME56" s="102"/>
      <c r="MF56" s="102"/>
      <c r="MG56" s="102"/>
      <c r="MH56" s="102"/>
      <c r="MI56" s="102"/>
      <c r="MJ56" s="102"/>
      <c r="MK56" s="102"/>
      <c r="ML56" s="102"/>
      <c r="MM56" s="102"/>
      <c r="MN56" s="102"/>
      <c r="MO56" s="102"/>
      <c r="MP56" s="102"/>
      <c r="MQ56" s="102"/>
      <c r="MR56" s="102"/>
      <c r="MS56" s="102"/>
      <c r="MT56" s="102"/>
      <c r="MU56" s="102"/>
      <c r="MV56" s="102"/>
      <c r="MW56" s="102"/>
      <c r="MX56" s="102"/>
      <c r="MY56" s="102"/>
      <c r="MZ56" s="102"/>
      <c r="NA56" s="102"/>
      <c r="NB56" s="102"/>
      <c r="NC56" s="102"/>
      <c r="ND56" s="102"/>
      <c r="NE56" s="102"/>
      <c r="NF56" s="102"/>
      <c r="NG56" s="102"/>
      <c r="NH56" s="102"/>
      <c r="NI56" s="102"/>
      <c r="NJ56" s="102"/>
      <c r="NK56" s="102"/>
      <c r="NL56" s="102"/>
    </row>
    <row r="57" spans="1:376" x14ac:dyDescent="0.35">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c r="IW57" s="102"/>
      <c r="IX57" s="102"/>
      <c r="IY57" s="102"/>
      <c r="IZ57" s="102"/>
      <c r="JA57" s="102"/>
      <c r="JB57" s="102"/>
      <c r="JC57" s="102"/>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c r="KJ57" s="102"/>
      <c r="KK57" s="102"/>
      <c r="KL57" s="102"/>
      <c r="KM57" s="102"/>
      <c r="KN57" s="102"/>
      <c r="KO57" s="102"/>
      <c r="KP57" s="102"/>
      <c r="KQ57" s="102"/>
      <c r="KR57" s="102"/>
      <c r="KS57" s="102"/>
      <c r="KT57" s="102"/>
      <c r="KU57" s="102"/>
      <c r="KV57" s="102"/>
      <c r="KW57" s="102"/>
      <c r="KX57" s="102"/>
      <c r="KY57" s="102"/>
      <c r="KZ57" s="102"/>
      <c r="LA57" s="102"/>
      <c r="LB57" s="102"/>
      <c r="LC57" s="102"/>
      <c r="LD57" s="102"/>
      <c r="LE57" s="102"/>
      <c r="LF57" s="102"/>
      <c r="LG57" s="102"/>
      <c r="LH57" s="102"/>
      <c r="LI57" s="102"/>
      <c r="LJ57" s="102"/>
      <c r="LK57" s="102"/>
      <c r="LL57" s="102"/>
      <c r="LM57" s="102"/>
      <c r="LN57" s="102"/>
      <c r="LO57" s="102"/>
      <c r="LP57" s="102"/>
      <c r="LQ57" s="102"/>
      <c r="LR57" s="102"/>
      <c r="LS57" s="102"/>
      <c r="LT57" s="102"/>
      <c r="LU57" s="102"/>
      <c r="LV57" s="102"/>
      <c r="LW57" s="102"/>
      <c r="LX57" s="102"/>
      <c r="LY57" s="102"/>
      <c r="LZ57" s="102"/>
      <c r="MA57" s="102"/>
      <c r="MB57" s="102"/>
      <c r="MC57" s="102"/>
      <c r="MD57" s="102"/>
      <c r="ME57" s="102"/>
      <c r="MF57" s="102"/>
      <c r="MG57" s="102"/>
      <c r="MH57" s="102"/>
      <c r="MI57" s="102"/>
      <c r="MJ57" s="102"/>
      <c r="MK57" s="102"/>
      <c r="ML57" s="102"/>
      <c r="MM57" s="102"/>
      <c r="MN57" s="102"/>
      <c r="MO57" s="102"/>
      <c r="MP57" s="102"/>
      <c r="MQ57" s="102"/>
      <c r="MR57" s="102"/>
      <c r="MS57" s="102"/>
      <c r="MT57" s="102"/>
      <c r="MU57" s="102"/>
      <c r="MV57" s="102"/>
      <c r="MW57" s="102"/>
      <c r="MX57" s="102"/>
      <c r="MY57" s="102"/>
      <c r="MZ57" s="102"/>
      <c r="NA57" s="102"/>
      <c r="NB57" s="102"/>
      <c r="NC57" s="102"/>
      <c r="ND57" s="102"/>
      <c r="NE57" s="102"/>
      <c r="NF57" s="102"/>
      <c r="NG57" s="102"/>
      <c r="NH57" s="102"/>
      <c r="NI57" s="102"/>
      <c r="NJ57" s="102"/>
      <c r="NK57" s="102"/>
      <c r="NL57" s="102"/>
    </row>
    <row r="58" spans="1:376" x14ac:dyDescent="0.35">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c r="IW58" s="102"/>
      <c r="IX58" s="102"/>
      <c r="IY58" s="102"/>
      <c r="IZ58" s="102"/>
      <c r="JA58" s="102"/>
      <c r="JB58" s="102"/>
      <c r="JC58" s="102"/>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c r="KJ58" s="102"/>
      <c r="KK58" s="102"/>
      <c r="KL58" s="102"/>
      <c r="KM58" s="102"/>
      <c r="KN58" s="102"/>
      <c r="KO58" s="102"/>
      <c r="KP58" s="102"/>
      <c r="KQ58" s="102"/>
      <c r="KR58" s="102"/>
      <c r="KS58" s="102"/>
      <c r="KT58" s="102"/>
      <c r="KU58" s="102"/>
      <c r="KV58" s="102"/>
      <c r="KW58" s="102"/>
      <c r="KX58" s="102"/>
      <c r="KY58" s="102"/>
      <c r="KZ58" s="102"/>
      <c r="LA58" s="102"/>
      <c r="LB58" s="102"/>
      <c r="LC58" s="102"/>
      <c r="LD58" s="102"/>
      <c r="LE58" s="102"/>
      <c r="LF58" s="102"/>
      <c r="LG58" s="102"/>
      <c r="LH58" s="102"/>
      <c r="LI58" s="102"/>
      <c r="LJ58" s="102"/>
      <c r="LK58" s="102"/>
      <c r="LL58" s="102"/>
      <c r="LM58" s="102"/>
      <c r="LN58" s="102"/>
      <c r="LO58" s="102"/>
      <c r="LP58" s="102"/>
      <c r="LQ58" s="102"/>
      <c r="LR58" s="102"/>
      <c r="LS58" s="102"/>
      <c r="LT58" s="102"/>
      <c r="LU58" s="102"/>
      <c r="LV58" s="102"/>
      <c r="LW58" s="102"/>
      <c r="LX58" s="102"/>
      <c r="LY58" s="102"/>
      <c r="LZ58" s="102"/>
      <c r="MA58" s="102"/>
      <c r="MB58" s="102"/>
      <c r="MC58" s="102"/>
      <c r="MD58" s="102"/>
      <c r="ME58" s="102"/>
      <c r="MF58" s="102"/>
      <c r="MG58" s="102"/>
      <c r="MH58" s="102"/>
      <c r="MI58" s="102"/>
      <c r="MJ58" s="102"/>
      <c r="MK58" s="102"/>
      <c r="ML58" s="102"/>
      <c r="MM58" s="102"/>
      <c r="MN58" s="102"/>
      <c r="MO58" s="102"/>
      <c r="MP58" s="102"/>
      <c r="MQ58" s="102"/>
      <c r="MR58" s="102"/>
      <c r="MS58" s="102"/>
      <c r="MT58" s="102"/>
      <c r="MU58" s="102"/>
      <c r="MV58" s="102"/>
      <c r="MW58" s="102"/>
      <c r="MX58" s="102"/>
      <c r="MY58" s="102"/>
      <c r="MZ58" s="102"/>
      <c r="NA58" s="102"/>
      <c r="NB58" s="102"/>
      <c r="NC58" s="102"/>
      <c r="ND58" s="102"/>
      <c r="NE58" s="102"/>
      <c r="NF58" s="102"/>
      <c r="NG58" s="102"/>
      <c r="NH58" s="102"/>
      <c r="NI58" s="102"/>
      <c r="NJ58" s="102"/>
      <c r="NK58" s="102"/>
      <c r="NL58" s="102"/>
    </row>
    <row r="59" spans="1:376" x14ac:dyDescent="0.35">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c r="IW59" s="102"/>
      <c r="IX59" s="102"/>
      <c r="IY59" s="102"/>
      <c r="IZ59" s="102"/>
      <c r="JA59" s="102"/>
      <c r="JB59" s="102"/>
      <c r="JC59" s="102"/>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c r="KJ59" s="102"/>
      <c r="KK59" s="102"/>
      <c r="KL59" s="102"/>
      <c r="KM59" s="102"/>
      <c r="KN59" s="102"/>
      <c r="KO59" s="102"/>
      <c r="KP59" s="102"/>
      <c r="KQ59" s="102"/>
      <c r="KR59" s="102"/>
      <c r="KS59" s="102"/>
      <c r="KT59" s="102"/>
      <c r="KU59" s="102"/>
      <c r="KV59" s="102"/>
      <c r="KW59" s="102"/>
      <c r="KX59" s="102"/>
      <c r="KY59" s="102"/>
      <c r="KZ59" s="102"/>
      <c r="LA59" s="102"/>
      <c r="LB59" s="102"/>
      <c r="LC59" s="102"/>
      <c r="LD59" s="102"/>
      <c r="LE59" s="102"/>
      <c r="LF59" s="102"/>
      <c r="LG59" s="102"/>
      <c r="LH59" s="102"/>
      <c r="LI59" s="102"/>
      <c r="LJ59" s="102"/>
      <c r="LK59" s="102"/>
      <c r="LL59" s="102"/>
      <c r="LM59" s="102"/>
      <c r="LN59" s="102"/>
      <c r="LO59" s="102"/>
      <c r="LP59" s="102"/>
      <c r="LQ59" s="102"/>
      <c r="LR59" s="102"/>
      <c r="LS59" s="102"/>
      <c r="LT59" s="102"/>
      <c r="LU59" s="102"/>
      <c r="LV59" s="102"/>
      <c r="LW59" s="102"/>
      <c r="LX59" s="102"/>
      <c r="LY59" s="102"/>
      <c r="LZ59" s="102"/>
      <c r="MA59" s="102"/>
      <c r="MB59" s="102"/>
      <c r="MC59" s="102"/>
      <c r="MD59" s="102"/>
      <c r="ME59" s="102"/>
      <c r="MF59" s="102"/>
      <c r="MG59" s="102"/>
      <c r="MH59" s="102"/>
      <c r="MI59" s="102"/>
      <c r="MJ59" s="102"/>
      <c r="MK59" s="102"/>
      <c r="ML59" s="102"/>
      <c r="MM59" s="102"/>
      <c r="MN59" s="102"/>
      <c r="MO59" s="102"/>
      <c r="MP59" s="102"/>
      <c r="MQ59" s="102"/>
      <c r="MR59" s="102"/>
      <c r="MS59" s="102"/>
      <c r="MT59" s="102"/>
      <c r="MU59" s="102"/>
      <c r="MV59" s="102"/>
      <c r="MW59" s="102"/>
      <c r="MX59" s="102"/>
      <c r="MY59" s="102"/>
      <c r="MZ59" s="102"/>
      <c r="NA59" s="102"/>
      <c r="NB59" s="102"/>
      <c r="NC59" s="102"/>
      <c r="ND59" s="102"/>
      <c r="NE59" s="102"/>
      <c r="NF59" s="102"/>
      <c r="NG59" s="102"/>
      <c r="NH59" s="102"/>
      <c r="NI59" s="102"/>
      <c r="NJ59" s="102"/>
      <c r="NK59" s="102"/>
      <c r="NL59" s="102"/>
    </row>
    <row r="60" spans="1:376" x14ac:dyDescent="0.3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c r="IW60" s="102"/>
      <c r="IX60" s="102"/>
      <c r="IY60" s="102"/>
      <c r="IZ60" s="102"/>
      <c r="JA60" s="102"/>
      <c r="JB60" s="102"/>
      <c r="JC60" s="102"/>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c r="KJ60" s="102"/>
      <c r="KK60" s="102"/>
      <c r="KL60" s="102"/>
      <c r="KM60" s="102"/>
      <c r="KN60" s="102"/>
      <c r="KO60" s="102"/>
      <c r="KP60" s="102"/>
      <c r="KQ60" s="102"/>
      <c r="KR60" s="102"/>
      <c r="KS60" s="102"/>
      <c r="KT60" s="102"/>
      <c r="KU60" s="102"/>
      <c r="KV60" s="102"/>
      <c r="KW60" s="102"/>
      <c r="KX60" s="102"/>
      <c r="KY60" s="102"/>
      <c r="KZ60" s="102"/>
      <c r="LA60" s="102"/>
      <c r="LB60" s="102"/>
      <c r="LC60" s="102"/>
      <c r="LD60" s="102"/>
      <c r="LE60" s="102"/>
      <c r="LF60" s="102"/>
      <c r="LG60" s="102"/>
      <c r="LH60" s="102"/>
      <c r="LI60" s="102"/>
      <c r="LJ60" s="102"/>
      <c r="LK60" s="102"/>
      <c r="LL60" s="102"/>
      <c r="LM60" s="102"/>
      <c r="LN60" s="102"/>
      <c r="LO60" s="102"/>
      <c r="LP60" s="102"/>
      <c r="LQ60" s="102"/>
      <c r="LR60" s="102"/>
      <c r="LS60" s="102"/>
      <c r="LT60" s="102"/>
      <c r="LU60" s="102"/>
      <c r="LV60" s="102"/>
      <c r="LW60" s="102"/>
      <c r="LX60" s="102"/>
      <c r="LY60" s="102"/>
      <c r="LZ60" s="102"/>
      <c r="MA60" s="102"/>
      <c r="MB60" s="102"/>
      <c r="MC60" s="102"/>
      <c r="MD60" s="102"/>
      <c r="ME60" s="102"/>
      <c r="MF60" s="102"/>
      <c r="MG60" s="102"/>
      <c r="MH60" s="102"/>
      <c r="MI60" s="102"/>
      <c r="MJ60" s="102"/>
      <c r="MK60" s="102"/>
      <c r="ML60" s="102"/>
      <c r="MM60" s="102"/>
      <c r="MN60" s="102"/>
      <c r="MO60" s="102"/>
      <c r="MP60" s="102"/>
      <c r="MQ60" s="102"/>
      <c r="MR60" s="102"/>
      <c r="MS60" s="102"/>
      <c r="MT60" s="102"/>
      <c r="MU60" s="102"/>
      <c r="MV60" s="102"/>
      <c r="MW60" s="102"/>
      <c r="MX60" s="102"/>
      <c r="MY60" s="102"/>
      <c r="MZ60" s="102"/>
      <c r="NA60" s="102"/>
      <c r="NB60" s="102"/>
      <c r="NC60" s="102"/>
      <c r="ND60" s="102"/>
      <c r="NE60" s="102"/>
      <c r="NF60" s="102"/>
      <c r="NG60" s="102"/>
      <c r="NH60" s="102"/>
      <c r="NI60" s="102"/>
      <c r="NJ60" s="102"/>
      <c r="NK60" s="102"/>
      <c r="NL60" s="102"/>
    </row>
    <row r="61" spans="1:376" x14ac:dyDescent="0.35">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c r="IW61" s="102"/>
      <c r="IX61" s="102"/>
      <c r="IY61" s="102"/>
      <c r="IZ61" s="102"/>
      <c r="JA61" s="102"/>
      <c r="JB61" s="102"/>
      <c r="JC61" s="102"/>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c r="KJ61" s="102"/>
      <c r="KK61" s="102"/>
      <c r="KL61" s="102"/>
      <c r="KM61" s="102"/>
      <c r="KN61" s="102"/>
      <c r="KO61" s="102"/>
      <c r="KP61" s="102"/>
      <c r="KQ61" s="102"/>
      <c r="KR61" s="102"/>
      <c r="KS61" s="102"/>
      <c r="KT61" s="102"/>
      <c r="KU61" s="102"/>
      <c r="KV61" s="102"/>
      <c r="KW61" s="102"/>
      <c r="KX61" s="102"/>
      <c r="KY61" s="102"/>
      <c r="KZ61" s="102"/>
      <c r="LA61" s="102"/>
      <c r="LB61" s="102"/>
      <c r="LC61" s="102"/>
      <c r="LD61" s="102"/>
      <c r="LE61" s="102"/>
      <c r="LF61" s="102"/>
      <c r="LG61" s="102"/>
      <c r="LH61" s="102"/>
      <c r="LI61" s="102"/>
      <c r="LJ61" s="102"/>
      <c r="LK61" s="102"/>
      <c r="LL61" s="102"/>
      <c r="LM61" s="102"/>
      <c r="LN61" s="102"/>
      <c r="LO61" s="102"/>
      <c r="LP61" s="102"/>
      <c r="LQ61" s="102"/>
      <c r="LR61" s="102"/>
      <c r="LS61" s="102"/>
      <c r="LT61" s="102"/>
      <c r="LU61" s="102"/>
      <c r="LV61" s="102"/>
      <c r="LW61" s="102"/>
      <c r="LX61" s="102"/>
      <c r="LY61" s="102"/>
      <c r="LZ61" s="102"/>
      <c r="MA61" s="102"/>
      <c r="MB61" s="102"/>
      <c r="MC61" s="102"/>
      <c r="MD61" s="102"/>
      <c r="ME61" s="102"/>
      <c r="MF61" s="102"/>
      <c r="MG61" s="102"/>
      <c r="MH61" s="102"/>
      <c r="MI61" s="102"/>
      <c r="MJ61" s="102"/>
      <c r="MK61" s="102"/>
      <c r="ML61" s="102"/>
      <c r="MM61" s="102"/>
      <c r="MN61" s="102"/>
      <c r="MO61" s="102"/>
      <c r="MP61" s="102"/>
      <c r="MQ61" s="102"/>
      <c r="MR61" s="102"/>
      <c r="MS61" s="102"/>
      <c r="MT61" s="102"/>
      <c r="MU61" s="102"/>
      <c r="MV61" s="102"/>
      <c r="MW61" s="102"/>
      <c r="MX61" s="102"/>
      <c r="MY61" s="102"/>
      <c r="MZ61" s="102"/>
      <c r="NA61" s="102"/>
      <c r="NB61" s="102"/>
      <c r="NC61" s="102"/>
      <c r="ND61" s="102"/>
      <c r="NE61" s="102"/>
      <c r="NF61" s="102"/>
      <c r="NG61" s="102"/>
      <c r="NH61" s="102"/>
      <c r="NI61" s="102"/>
      <c r="NJ61" s="102"/>
      <c r="NK61" s="102"/>
      <c r="NL61" s="102"/>
    </row>
    <row r="62" spans="1:376" x14ac:dyDescent="0.35">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c r="IW62" s="102"/>
      <c r="IX62" s="102"/>
      <c r="IY62" s="102"/>
      <c r="IZ62" s="102"/>
      <c r="JA62" s="102"/>
      <c r="JB62" s="102"/>
      <c r="JC62" s="102"/>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c r="KJ62" s="102"/>
      <c r="KK62" s="102"/>
      <c r="KL62" s="102"/>
      <c r="KM62" s="102"/>
      <c r="KN62" s="102"/>
      <c r="KO62" s="102"/>
      <c r="KP62" s="102"/>
      <c r="KQ62" s="102"/>
      <c r="KR62" s="102"/>
      <c r="KS62" s="102"/>
      <c r="KT62" s="102"/>
      <c r="KU62" s="102"/>
      <c r="KV62" s="102"/>
      <c r="KW62" s="102"/>
      <c r="KX62" s="102"/>
      <c r="KY62" s="102"/>
      <c r="KZ62" s="102"/>
      <c r="LA62" s="102"/>
      <c r="LB62" s="102"/>
      <c r="LC62" s="102"/>
      <c r="LD62" s="102"/>
      <c r="LE62" s="102"/>
      <c r="LF62" s="102"/>
      <c r="LG62" s="102"/>
      <c r="LH62" s="102"/>
      <c r="LI62" s="102"/>
      <c r="LJ62" s="102"/>
      <c r="LK62" s="102"/>
      <c r="LL62" s="102"/>
      <c r="LM62" s="102"/>
      <c r="LN62" s="102"/>
      <c r="LO62" s="102"/>
      <c r="LP62" s="102"/>
      <c r="LQ62" s="102"/>
      <c r="LR62" s="102"/>
      <c r="LS62" s="102"/>
      <c r="LT62" s="102"/>
      <c r="LU62" s="102"/>
      <c r="LV62" s="102"/>
      <c r="LW62" s="102"/>
      <c r="LX62" s="102"/>
      <c r="LY62" s="102"/>
      <c r="LZ62" s="102"/>
      <c r="MA62" s="102"/>
      <c r="MB62" s="102"/>
      <c r="MC62" s="102"/>
      <c r="MD62" s="102"/>
      <c r="ME62" s="102"/>
      <c r="MF62" s="102"/>
      <c r="MG62" s="102"/>
      <c r="MH62" s="102"/>
      <c r="MI62" s="102"/>
      <c r="MJ62" s="102"/>
      <c r="MK62" s="102"/>
      <c r="ML62" s="102"/>
      <c r="MM62" s="102"/>
      <c r="MN62" s="102"/>
      <c r="MO62" s="102"/>
      <c r="MP62" s="102"/>
      <c r="MQ62" s="102"/>
      <c r="MR62" s="102"/>
      <c r="MS62" s="102"/>
      <c r="MT62" s="102"/>
      <c r="MU62" s="102"/>
      <c r="MV62" s="102"/>
      <c r="MW62" s="102"/>
      <c r="MX62" s="102"/>
      <c r="MY62" s="102"/>
      <c r="MZ62" s="102"/>
      <c r="NA62" s="102"/>
      <c r="NB62" s="102"/>
      <c r="NC62" s="102"/>
      <c r="ND62" s="102"/>
      <c r="NE62" s="102"/>
      <c r="NF62" s="102"/>
      <c r="NG62" s="102"/>
      <c r="NH62" s="102"/>
      <c r="NI62" s="102"/>
      <c r="NJ62" s="102"/>
      <c r="NK62" s="102"/>
      <c r="NL62" s="102"/>
    </row>
    <row r="63" spans="1:376" x14ac:dyDescent="0.35">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c r="IW63" s="102"/>
      <c r="IX63" s="102"/>
      <c r="IY63" s="102"/>
      <c r="IZ63" s="102"/>
      <c r="JA63" s="102"/>
      <c r="JB63" s="102"/>
      <c r="JC63" s="102"/>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c r="KJ63" s="102"/>
      <c r="KK63" s="102"/>
      <c r="KL63" s="102"/>
      <c r="KM63" s="102"/>
      <c r="KN63" s="102"/>
      <c r="KO63" s="102"/>
      <c r="KP63" s="102"/>
      <c r="KQ63" s="102"/>
      <c r="KR63" s="102"/>
      <c r="KS63" s="102"/>
      <c r="KT63" s="102"/>
      <c r="KU63" s="102"/>
      <c r="KV63" s="102"/>
      <c r="KW63" s="102"/>
      <c r="KX63" s="102"/>
      <c r="KY63" s="102"/>
      <c r="KZ63" s="102"/>
      <c r="LA63" s="102"/>
      <c r="LB63" s="102"/>
      <c r="LC63" s="102"/>
      <c r="LD63" s="102"/>
      <c r="LE63" s="102"/>
      <c r="LF63" s="102"/>
      <c r="LG63" s="102"/>
      <c r="LH63" s="102"/>
      <c r="LI63" s="102"/>
      <c r="LJ63" s="102"/>
      <c r="LK63" s="102"/>
      <c r="LL63" s="102"/>
      <c r="LM63" s="102"/>
      <c r="LN63" s="102"/>
      <c r="LO63" s="102"/>
      <c r="LP63" s="102"/>
      <c r="LQ63" s="102"/>
      <c r="LR63" s="102"/>
      <c r="LS63" s="102"/>
      <c r="LT63" s="102"/>
      <c r="LU63" s="102"/>
      <c r="LV63" s="102"/>
      <c r="LW63" s="102"/>
      <c r="LX63" s="102"/>
      <c r="LY63" s="102"/>
      <c r="LZ63" s="102"/>
      <c r="MA63" s="102"/>
      <c r="MB63" s="102"/>
      <c r="MC63" s="102"/>
      <c r="MD63" s="102"/>
      <c r="ME63" s="102"/>
      <c r="MF63" s="102"/>
      <c r="MG63" s="102"/>
      <c r="MH63" s="102"/>
      <c r="MI63" s="102"/>
      <c r="MJ63" s="102"/>
      <c r="MK63" s="102"/>
      <c r="ML63" s="102"/>
      <c r="MM63" s="102"/>
      <c r="MN63" s="102"/>
      <c r="MO63" s="102"/>
      <c r="MP63" s="102"/>
      <c r="MQ63" s="102"/>
      <c r="MR63" s="102"/>
      <c r="MS63" s="102"/>
      <c r="MT63" s="102"/>
      <c r="MU63" s="102"/>
      <c r="MV63" s="102"/>
      <c r="MW63" s="102"/>
      <c r="MX63" s="102"/>
      <c r="MY63" s="102"/>
      <c r="MZ63" s="102"/>
      <c r="NA63" s="102"/>
      <c r="NB63" s="102"/>
      <c r="NC63" s="102"/>
      <c r="ND63" s="102"/>
      <c r="NE63" s="102"/>
      <c r="NF63" s="102"/>
      <c r="NG63" s="102"/>
      <c r="NH63" s="102"/>
      <c r="NI63" s="102"/>
      <c r="NJ63" s="102"/>
      <c r="NK63" s="102"/>
      <c r="NL63" s="102"/>
    </row>
    <row r="64" spans="1:376" x14ac:dyDescent="0.35">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c r="IW64" s="102"/>
      <c r="IX64" s="102"/>
      <c r="IY64" s="102"/>
      <c r="IZ64" s="102"/>
      <c r="JA64" s="102"/>
      <c r="JB64" s="102"/>
      <c r="JC64" s="102"/>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c r="KJ64" s="102"/>
      <c r="KK64" s="102"/>
      <c r="KL64" s="102"/>
      <c r="KM64" s="102"/>
      <c r="KN64" s="102"/>
      <c r="KO64" s="102"/>
      <c r="KP64" s="102"/>
      <c r="KQ64" s="102"/>
      <c r="KR64" s="102"/>
      <c r="KS64" s="102"/>
      <c r="KT64" s="102"/>
      <c r="KU64" s="102"/>
      <c r="KV64" s="102"/>
      <c r="KW64" s="102"/>
      <c r="KX64" s="102"/>
      <c r="KY64" s="102"/>
      <c r="KZ64" s="102"/>
      <c r="LA64" s="102"/>
      <c r="LB64" s="102"/>
      <c r="LC64" s="102"/>
      <c r="LD64" s="102"/>
      <c r="LE64" s="102"/>
      <c r="LF64" s="102"/>
      <c r="LG64" s="102"/>
      <c r="LH64" s="102"/>
      <c r="LI64" s="102"/>
      <c r="LJ64" s="102"/>
      <c r="LK64" s="102"/>
      <c r="LL64" s="102"/>
      <c r="LM64" s="102"/>
      <c r="LN64" s="102"/>
      <c r="LO64" s="102"/>
      <c r="LP64" s="102"/>
      <c r="LQ64" s="102"/>
      <c r="LR64" s="102"/>
      <c r="LS64" s="102"/>
      <c r="LT64" s="102"/>
      <c r="LU64" s="102"/>
      <c r="LV64" s="102"/>
      <c r="LW64" s="102"/>
      <c r="LX64" s="102"/>
      <c r="LY64" s="102"/>
      <c r="LZ64" s="102"/>
      <c r="MA64" s="102"/>
      <c r="MB64" s="102"/>
      <c r="MC64" s="102"/>
      <c r="MD64" s="102"/>
      <c r="ME64" s="102"/>
      <c r="MF64" s="102"/>
      <c r="MG64" s="102"/>
      <c r="MH64" s="102"/>
      <c r="MI64" s="102"/>
      <c r="MJ64" s="102"/>
      <c r="MK64" s="102"/>
      <c r="ML64" s="102"/>
      <c r="MM64" s="102"/>
      <c r="MN64" s="102"/>
      <c r="MO64" s="102"/>
      <c r="MP64" s="102"/>
      <c r="MQ64" s="102"/>
      <c r="MR64" s="102"/>
      <c r="MS64" s="102"/>
      <c r="MT64" s="102"/>
      <c r="MU64" s="102"/>
      <c r="MV64" s="102"/>
      <c r="MW64" s="102"/>
      <c r="MX64" s="102"/>
      <c r="MY64" s="102"/>
      <c r="MZ64" s="102"/>
      <c r="NA64" s="102"/>
      <c r="NB64" s="102"/>
      <c r="NC64" s="102"/>
      <c r="ND64" s="102"/>
      <c r="NE64" s="102"/>
      <c r="NF64" s="102"/>
      <c r="NG64" s="102"/>
      <c r="NH64" s="102"/>
      <c r="NI64" s="102"/>
      <c r="NJ64" s="102"/>
      <c r="NK64" s="102"/>
      <c r="NL64" s="102"/>
    </row>
    <row r="65" spans="1:376" x14ac:dyDescent="0.35">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c r="IW65" s="102"/>
      <c r="IX65" s="102"/>
      <c r="IY65" s="102"/>
      <c r="IZ65" s="102"/>
      <c r="JA65" s="102"/>
      <c r="JB65" s="102"/>
      <c r="JC65" s="102"/>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c r="KJ65" s="102"/>
      <c r="KK65" s="102"/>
      <c r="KL65" s="102"/>
      <c r="KM65" s="102"/>
      <c r="KN65" s="102"/>
      <c r="KO65" s="102"/>
      <c r="KP65" s="102"/>
      <c r="KQ65" s="102"/>
      <c r="KR65" s="102"/>
      <c r="KS65" s="102"/>
      <c r="KT65" s="102"/>
      <c r="KU65" s="102"/>
      <c r="KV65" s="102"/>
      <c r="KW65" s="102"/>
      <c r="KX65" s="102"/>
      <c r="KY65" s="102"/>
      <c r="KZ65" s="102"/>
      <c r="LA65" s="102"/>
      <c r="LB65" s="102"/>
      <c r="LC65" s="102"/>
      <c r="LD65" s="102"/>
      <c r="LE65" s="102"/>
      <c r="LF65" s="102"/>
      <c r="LG65" s="102"/>
      <c r="LH65" s="102"/>
      <c r="LI65" s="102"/>
      <c r="LJ65" s="102"/>
      <c r="LK65" s="102"/>
      <c r="LL65" s="102"/>
      <c r="LM65" s="102"/>
      <c r="LN65" s="102"/>
      <c r="LO65" s="102"/>
      <c r="LP65" s="102"/>
      <c r="LQ65" s="102"/>
      <c r="LR65" s="102"/>
      <c r="LS65" s="102"/>
      <c r="LT65" s="102"/>
      <c r="LU65" s="102"/>
      <c r="LV65" s="102"/>
      <c r="LW65" s="102"/>
      <c r="LX65" s="102"/>
      <c r="LY65" s="102"/>
      <c r="LZ65" s="102"/>
      <c r="MA65" s="102"/>
      <c r="MB65" s="102"/>
      <c r="MC65" s="102"/>
      <c r="MD65" s="102"/>
      <c r="ME65" s="102"/>
      <c r="MF65" s="102"/>
      <c r="MG65" s="102"/>
      <c r="MH65" s="102"/>
      <c r="MI65" s="102"/>
      <c r="MJ65" s="102"/>
      <c r="MK65" s="102"/>
      <c r="ML65" s="102"/>
      <c r="MM65" s="102"/>
      <c r="MN65" s="102"/>
      <c r="MO65" s="102"/>
      <c r="MP65" s="102"/>
      <c r="MQ65" s="102"/>
      <c r="MR65" s="102"/>
      <c r="MS65" s="102"/>
      <c r="MT65" s="102"/>
      <c r="MU65" s="102"/>
      <c r="MV65" s="102"/>
      <c r="MW65" s="102"/>
      <c r="MX65" s="102"/>
      <c r="MY65" s="102"/>
      <c r="MZ65" s="102"/>
      <c r="NA65" s="102"/>
      <c r="NB65" s="102"/>
      <c r="NC65" s="102"/>
      <c r="ND65" s="102"/>
      <c r="NE65" s="102"/>
      <c r="NF65" s="102"/>
      <c r="NG65" s="102"/>
      <c r="NH65" s="102"/>
      <c r="NI65" s="102"/>
      <c r="NJ65" s="102"/>
      <c r="NK65" s="102"/>
      <c r="NL65" s="102"/>
    </row>
    <row r="66" spans="1:376" x14ac:dyDescent="0.35">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c r="IW66" s="102"/>
      <c r="IX66" s="102"/>
      <c r="IY66" s="102"/>
      <c r="IZ66" s="102"/>
      <c r="JA66" s="102"/>
      <c r="JB66" s="102"/>
      <c r="JC66" s="102"/>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c r="KJ66" s="102"/>
      <c r="KK66" s="102"/>
      <c r="KL66" s="102"/>
      <c r="KM66" s="102"/>
      <c r="KN66" s="102"/>
      <c r="KO66" s="102"/>
      <c r="KP66" s="102"/>
      <c r="KQ66" s="102"/>
      <c r="KR66" s="102"/>
      <c r="KS66" s="102"/>
      <c r="KT66" s="102"/>
      <c r="KU66" s="102"/>
      <c r="KV66" s="102"/>
      <c r="KW66" s="102"/>
      <c r="KX66" s="102"/>
      <c r="KY66" s="102"/>
      <c r="KZ66" s="102"/>
      <c r="LA66" s="102"/>
      <c r="LB66" s="102"/>
      <c r="LC66" s="102"/>
      <c r="LD66" s="102"/>
      <c r="LE66" s="102"/>
      <c r="LF66" s="102"/>
      <c r="LG66" s="102"/>
      <c r="LH66" s="102"/>
      <c r="LI66" s="102"/>
      <c r="LJ66" s="102"/>
      <c r="LK66" s="102"/>
      <c r="LL66" s="102"/>
      <c r="LM66" s="102"/>
      <c r="LN66" s="102"/>
      <c r="LO66" s="102"/>
      <c r="LP66" s="102"/>
      <c r="LQ66" s="102"/>
      <c r="LR66" s="102"/>
      <c r="LS66" s="102"/>
      <c r="LT66" s="102"/>
      <c r="LU66" s="102"/>
      <c r="LV66" s="102"/>
      <c r="LW66" s="102"/>
      <c r="LX66" s="102"/>
      <c r="LY66" s="102"/>
      <c r="LZ66" s="102"/>
      <c r="MA66" s="102"/>
      <c r="MB66" s="102"/>
      <c r="MC66" s="102"/>
      <c r="MD66" s="102"/>
      <c r="ME66" s="102"/>
      <c r="MF66" s="102"/>
      <c r="MG66" s="102"/>
      <c r="MH66" s="102"/>
      <c r="MI66" s="102"/>
      <c r="MJ66" s="102"/>
      <c r="MK66" s="102"/>
      <c r="ML66" s="102"/>
      <c r="MM66" s="102"/>
      <c r="MN66" s="102"/>
      <c r="MO66" s="102"/>
      <c r="MP66" s="102"/>
      <c r="MQ66" s="102"/>
      <c r="MR66" s="102"/>
      <c r="MS66" s="102"/>
      <c r="MT66" s="102"/>
      <c r="MU66" s="102"/>
      <c r="MV66" s="102"/>
      <c r="MW66" s="102"/>
      <c r="MX66" s="102"/>
      <c r="MY66" s="102"/>
      <c r="MZ66" s="102"/>
      <c r="NA66" s="102"/>
      <c r="NB66" s="102"/>
      <c r="NC66" s="102"/>
      <c r="ND66" s="102"/>
      <c r="NE66" s="102"/>
      <c r="NF66" s="102"/>
      <c r="NG66" s="102"/>
      <c r="NH66" s="102"/>
      <c r="NI66" s="102"/>
      <c r="NJ66" s="102"/>
      <c r="NK66" s="102"/>
      <c r="NL66" s="102"/>
    </row>
    <row r="67" spans="1:376" x14ac:dyDescent="0.35">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c r="IW67" s="102"/>
      <c r="IX67" s="102"/>
      <c r="IY67" s="102"/>
      <c r="IZ67" s="102"/>
      <c r="JA67" s="102"/>
      <c r="JB67" s="102"/>
      <c r="JC67" s="102"/>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c r="KJ67" s="102"/>
      <c r="KK67" s="102"/>
      <c r="KL67" s="102"/>
      <c r="KM67" s="102"/>
      <c r="KN67" s="102"/>
      <c r="KO67" s="102"/>
      <c r="KP67" s="102"/>
      <c r="KQ67" s="102"/>
      <c r="KR67" s="102"/>
      <c r="KS67" s="102"/>
      <c r="KT67" s="102"/>
      <c r="KU67" s="102"/>
      <c r="KV67" s="102"/>
      <c r="KW67" s="102"/>
      <c r="KX67" s="102"/>
      <c r="KY67" s="102"/>
      <c r="KZ67" s="102"/>
      <c r="LA67" s="102"/>
      <c r="LB67" s="102"/>
      <c r="LC67" s="102"/>
      <c r="LD67" s="102"/>
      <c r="LE67" s="102"/>
      <c r="LF67" s="102"/>
      <c r="LG67" s="102"/>
      <c r="LH67" s="102"/>
      <c r="LI67" s="102"/>
      <c r="LJ67" s="102"/>
      <c r="LK67" s="102"/>
      <c r="LL67" s="102"/>
      <c r="LM67" s="102"/>
      <c r="LN67" s="102"/>
      <c r="LO67" s="102"/>
      <c r="LP67" s="102"/>
      <c r="LQ67" s="102"/>
      <c r="LR67" s="102"/>
      <c r="LS67" s="102"/>
      <c r="LT67" s="102"/>
      <c r="LU67" s="102"/>
      <c r="LV67" s="102"/>
      <c r="LW67" s="102"/>
      <c r="LX67" s="102"/>
      <c r="LY67" s="102"/>
      <c r="LZ67" s="102"/>
      <c r="MA67" s="102"/>
      <c r="MB67" s="102"/>
      <c r="MC67" s="102"/>
      <c r="MD67" s="102"/>
      <c r="ME67" s="102"/>
      <c r="MF67" s="102"/>
      <c r="MG67" s="102"/>
      <c r="MH67" s="102"/>
      <c r="MI67" s="102"/>
      <c r="MJ67" s="102"/>
      <c r="MK67" s="102"/>
      <c r="ML67" s="102"/>
      <c r="MM67" s="102"/>
      <c r="MN67" s="102"/>
      <c r="MO67" s="102"/>
      <c r="MP67" s="102"/>
      <c r="MQ67" s="102"/>
      <c r="MR67" s="102"/>
      <c r="MS67" s="102"/>
      <c r="MT67" s="102"/>
      <c r="MU67" s="102"/>
      <c r="MV67" s="102"/>
      <c r="MW67" s="102"/>
      <c r="MX67" s="102"/>
      <c r="MY67" s="102"/>
      <c r="MZ67" s="102"/>
      <c r="NA67" s="102"/>
      <c r="NB67" s="102"/>
      <c r="NC67" s="102"/>
      <c r="ND67" s="102"/>
      <c r="NE67" s="102"/>
      <c r="NF67" s="102"/>
      <c r="NG67" s="102"/>
      <c r="NH67" s="102"/>
      <c r="NI67" s="102"/>
      <c r="NJ67" s="102"/>
      <c r="NK67" s="102"/>
      <c r="NL67" s="102"/>
    </row>
    <row r="68" spans="1:376" x14ac:dyDescent="0.35">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c r="IW68" s="102"/>
      <c r="IX68" s="102"/>
      <c r="IY68" s="102"/>
      <c r="IZ68" s="102"/>
      <c r="JA68" s="102"/>
      <c r="JB68" s="102"/>
      <c r="JC68" s="102"/>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c r="KJ68" s="102"/>
      <c r="KK68" s="102"/>
      <c r="KL68" s="102"/>
      <c r="KM68" s="102"/>
      <c r="KN68" s="102"/>
      <c r="KO68" s="102"/>
      <c r="KP68" s="102"/>
      <c r="KQ68" s="102"/>
      <c r="KR68" s="102"/>
      <c r="KS68" s="102"/>
      <c r="KT68" s="102"/>
      <c r="KU68" s="102"/>
      <c r="KV68" s="102"/>
      <c r="KW68" s="102"/>
      <c r="KX68" s="102"/>
      <c r="KY68" s="102"/>
      <c r="KZ68" s="102"/>
      <c r="LA68" s="102"/>
      <c r="LB68" s="102"/>
      <c r="LC68" s="102"/>
      <c r="LD68" s="102"/>
      <c r="LE68" s="102"/>
      <c r="LF68" s="102"/>
      <c r="LG68" s="102"/>
      <c r="LH68" s="102"/>
      <c r="LI68" s="102"/>
      <c r="LJ68" s="102"/>
      <c r="LK68" s="102"/>
      <c r="LL68" s="102"/>
      <c r="LM68" s="102"/>
      <c r="LN68" s="102"/>
      <c r="LO68" s="102"/>
      <c r="LP68" s="102"/>
      <c r="LQ68" s="102"/>
      <c r="LR68" s="102"/>
      <c r="LS68" s="102"/>
      <c r="LT68" s="102"/>
      <c r="LU68" s="102"/>
      <c r="LV68" s="102"/>
      <c r="LW68" s="102"/>
      <c r="LX68" s="102"/>
      <c r="LY68" s="102"/>
      <c r="LZ68" s="102"/>
      <c r="MA68" s="102"/>
      <c r="MB68" s="102"/>
      <c r="MC68" s="102"/>
      <c r="MD68" s="102"/>
      <c r="ME68" s="102"/>
      <c r="MF68" s="102"/>
      <c r="MG68" s="102"/>
      <c r="MH68" s="102"/>
      <c r="MI68" s="102"/>
      <c r="MJ68" s="102"/>
      <c r="MK68" s="102"/>
      <c r="ML68" s="102"/>
      <c r="MM68" s="102"/>
      <c r="MN68" s="102"/>
      <c r="MO68" s="102"/>
      <c r="MP68" s="102"/>
      <c r="MQ68" s="102"/>
      <c r="MR68" s="102"/>
      <c r="MS68" s="102"/>
      <c r="MT68" s="102"/>
      <c r="MU68" s="102"/>
      <c r="MV68" s="102"/>
      <c r="MW68" s="102"/>
      <c r="MX68" s="102"/>
      <c r="MY68" s="102"/>
      <c r="MZ68" s="102"/>
      <c r="NA68" s="102"/>
      <c r="NB68" s="102"/>
      <c r="NC68" s="102"/>
      <c r="ND68" s="102"/>
      <c r="NE68" s="102"/>
      <c r="NF68" s="102"/>
      <c r="NG68" s="102"/>
      <c r="NH68" s="102"/>
      <c r="NI68" s="102"/>
      <c r="NJ68" s="102"/>
      <c r="NK68" s="102"/>
      <c r="NL68" s="102"/>
    </row>
    <row r="69" spans="1:376" x14ac:dyDescent="0.35">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c r="IW69" s="102"/>
      <c r="IX69" s="102"/>
      <c r="IY69" s="102"/>
      <c r="IZ69" s="102"/>
      <c r="JA69" s="102"/>
      <c r="JB69" s="102"/>
      <c r="JC69" s="102"/>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c r="KJ69" s="102"/>
      <c r="KK69" s="102"/>
      <c r="KL69" s="102"/>
      <c r="KM69" s="102"/>
      <c r="KN69" s="102"/>
      <c r="KO69" s="102"/>
      <c r="KP69" s="102"/>
      <c r="KQ69" s="102"/>
      <c r="KR69" s="102"/>
      <c r="KS69" s="102"/>
      <c r="KT69" s="102"/>
      <c r="KU69" s="102"/>
      <c r="KV69" s="102"/>
      <c r="KW69" s="102"/>
      <c r="KX69" s="102"/>
      <c r="KY69" s="102"/>
      <c r="KZ69" s="102"/>
      <c r="LA69" s="102"/>
      <c r="LB69" s="102"/>
      <c r="LC69" s="102"/>
      <c r="LD69" s="102"/>
      <c r="LE69" s="102"/>
      <c r="LF69" s="102"/>
      <c r="LG69" s="102"/>
      <c r="LH69" s="102"/>
      <c r="LI69" s="102"/>
      <c r="LJ69" s="102"/>
      <c r="LK69" s="102"/>
      <c r="LL69" s="102"/>
      <c r="LM69" s="102"/>
      <c r="LN69" s="102"/>
      <c r="LO69" s="102"/>
      <c r="LP69" s="102"/>
      <c r="LQ69" s="102"/>
      <c r="LR69" s="102"/>
      <c r="LS69" s="102"/>
      <c r="LT69" s="102"/>
      <c r="LU69" s="102"/>
      <c r="LV69" s="102"/>
      <c r="LW69" s="102"/>
      <c r="LX69" s="102"/>
      <c r="LY69" s="102"/>
      <c r="LZ69" s="102"/>
      <c r="MA69" s="102"/>
      <c r="MB69" s="102"/>
      <c r="MC69" s="102"/>
      <c r="MD69" s="102"/>
      <c r="ME69" s="102"/>
      <c r="MF69" s="102"/>
      <c r="MG69" s="102"/>
      <c r="MH69" s="102"/>
      <c r="MI69" s="102"/>
      <c r="MJ69" s="102"/>
      <c r="MK69" s="102"/>
      <c r="ML69" s="102"/>
      <c r="MM69" s="102"/>
      <c r="MN69" s="102"/>
      <c r="MO69" s="102"/>
      <c r="MP69" s="102"/>
      <c r="MQ69" s="102"/>
      <c r="MR69" s="102"/>
      <c r="MS69" s="102"/>
      <c r="MT69" s="102"/>
      <c r="MU69" s="102"/>
      <c r="MV69" s="102"/>
      <c r="MW69" s="102"/>
      <c r="MX69" s="102"/>
      <c r="MY69" s="102"/>
      <c r="MZ69" s="102"/>
      <c r="NA69" s="102"/>
      <c r="NB69" s="102"/>
      <c r="NC69" s="102"/>
      <c r="ND69" s="102"/>
      <c r="NE69" s="102"/>
      <c r="NF69" s="102"/>
      <c r="NG69" s="102"/>
      <c r="NH69" s="102"/>
      <c r="NI69" s="102"/>
      <c r="NJ69" s="102"/>
      <c r="NK69" s="102"/>
      <c r="NL69" s="102"/>
    </row>
    <row r="70" spans="1:376" x14ac:dyDescent="0.35">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c r="KJ70" s="102"/>
      <c r="KK70" s="102"/>
      <c r="KL70" s="102"/>
      <c r="KM70" s="102"/>
      <c r="KN70" s="102"/>
      <c r="KO70" s="102"/>
      <c r="KP70" s="102"/>
      <c r="KQ70" s="102"/>
      <c r="KR70" s="102"/>
      <c r="KS70" s="102"/>
      <c r="KT70" s="102"/>
      <c r="KU70" s="102"/>
      <c r="KV70" s="102"/>
      <c r="KW70" s="102"/>
      <c r="KX70" s="102"/>
      <c r="KY70" s="102"/>
      <c r="KZ70" s="102"/>
      <c r="LA70" s="102"/>
      <c r="LB70" s="102"/>
      <c r="LC70" s="102"/>
      <c r="LD70" s="102"/>
      <c r="LE70" s="102"/>
      <c r="LF70" s="102"/>
      <c r="LG70" s="102"/>
      <c r="LH70" s="102"/>
      <c r="LI70" s="102"/>
      <c r="LJ70" s="102"/>
      <c r="LK70" s="102"/>
      <c r="LL70" s="102"/>
      <c r="LM70" s="102"/>
      <c r="LN70" s="102"/>
      <c r="LO70" s="102"/>
      <c r="LP70" s="102"/>
      <c r="LQ70" s="102"/>
      <c r="LR70" s="102"/>
      <c r="LS70" s="102"/>
      <c r="LT70" s="102"/>
      <c r="LU70" s="102"/>
      <c r="LV70" s="102"/>
      <c r="LW70" s="102"/>
      <c r="LX70" s="102"/>
      <c r="LY70" s="102"/>
      <c r="LZ70" s="102"/>
      <c r="MA70" s="102"/>
      <c r="MB70" s="102"/>
      <c r="MC70" s="102"/>
      <c r="MD70" s="102"/>
      <c r="ME70" s="102"/>
      <c r="MF70" s="102"/>
      <c r="MG70" s="102"/>
      <c r="MH70" s="102"/>
      <c r="MI70" s="102"/>
      <c r="MJ70" s="102"/>
      <c r="MK70" s="102"/>
      <c r="ML70" s="102"/>
      <c r="MM70" s="102"/>
      <c r="MN70" s="102"/>
      <c r="MO70" s="102"/>
      <c r="MP70" s="102"/>
      <c r="MQ70" s="102"/>
      <c r="MR70" s="102"/>
      <c r="MS70" s="102"/>
      <c r="MT70" s="102"/>
      <c r="MU70" s="102"/>
      <c r="MV70" s="102"/>
      <c r="MW70" s="102"/>
      <c r="MX70" s="102"/>
      <c r="MY70" s="102"/>
      <c r="MZ70" s="102"/>
      <c r="NA70" s="102"/>
      <c r="NB70" s="102"/>
      <c r="NC70" s="102"/>
      <c r="ND70" s="102"/>
      <c r="NE70" s="102"/>
      <c r="NF70" s="102"/>
      <c r="NG70" s="102"/>
      <c r="NH70" s="102"/>
      <c r="NI70" s="102"/>
      <c r="NJ70" s="102"/>
      <c r="NK70" s="102"/>
      <c r="NL70" s="102"/>
    </row>
    <row r="71" spans="1:376" x14ac:dyDescent="0.35">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c r="KJ71" s="102"/>
      <c r="KK71" s="102"/>
      <c r="KL71" s="102"/>
      <c r="KM71" s="102"/>
      <c r="KN71" s="102"/>
      <c r="KO71" s="102"/>
      <c r="KP71" s="102"/>
      <c r="KQ71" s="102"/>
      <c r="KR71" s="102"/>
      <c r="KS71" s="102"/>
      <c r="KT71" s="102"/>
      <c r="KU71" s="102"/>
      <c r="KV71" s="102"/>
      <c r="KW71" s="102"/>
      <c r="KX71" s="102"/>
      <c r="KY71" s="102"/>
      <c r="KZ71" s="102"/>
      <c r="LA71" s="102"/>
      <c r="LB71" s="102"/>
      <c r="LC71" s="102"/>
      <c r="LD71" s="102"/>
      <c r="LE71" s="102"/>
      <c r="LF71" s="102"/>
      <c r="LG71" s="102"/>
      <c r="LH71" s="102"/>
      <c r="LI71" s="102"/>
      <c r="LJ71" s="102"/>
      <c r="LK71" s="102"/>
      <c r="LL71" s="102"/>
      <c r="LM71" s="102"/>
      <c r="LN71" s="102"/>
      <c r="LO71" s="102"/>
      <c r="LP71" s="102"/>
      <c r="LQ71" s="102"/>
      <c r="LR71" s="102"/>
      <c r="LS71" s="102"/>
      <c r="LT71" s="102"/>
      <c r="LU71" s="102"/>
      <c r="LV71" s="102"/>
      <c r="LW71" s="102"/>
      <c r="LX71" s="102"/>
      <c r="LY71" s="102"/>
      <c r="LZ71" s="102"/>
      <c r="MA71" s="102"/>
      <c r="MB71" s="102"/>
      <c r="MC71" s="102"/>
      <c r="MD71" s="102"/>
      <c r="ME71" s="102"/>
      <c r="MF71" s="102"/>
      <c r="MG71" s="102"/>
      <c r="MH71" s="102"/>
      <c r="MI71" s="102"/>
      <c r="MJ71" s="102"/>
      <c r="MK71" s="102"/>
      <c r="ML71" s="102"/>
      <c r="MM71" s="102"/>
      <c r="MN71" s="102"/>
      <c r="MO71" s="102"/>
      <c r="MP71" s="102"/>
      <c r="MQ71" s="102"/>
      <c r="MR71" s="102"/>
      <c r="MS71" s="102"/>
      <c r="MT71" s="102"/>
      <c r="MU71" s="102"/>
      <c r="MV71" s="102"/>
      <c r="MW71" s="102"/>
      <c r="MX71" s="102"/>
      <c r="MY71" s="102"/>
      <c r="MZ71" s="102"/>
      <c r="NA71" s="102"/>
      <c r="NB71" s="102"/>
      <c r="NC71" s="102"/>
      <c r="ND71" s="102"/>
      <c r="NE71" s="102"/>
      <c r="NF71" s="102"/>
      <c r="NG71" s="102"/>
      <c r="NH71" s="102"/>
      <c r="NI71" s="102"/>
      <c r="NJ71" s="102"/>
      <c r="NK71" s="102"/>
      <c r="NL71" s="102"/>
    </row>
    <row r="72" spans="1:376" x14ac:dyDescent="0.35">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c r="KJ72" s="102"/>
      <c r="KK72" s="102"/>
      <c r="KL72" s="102"/>
      <c r="KM72" s="102"/>
      <c r="KN72" s="102"/>
      <c r="KO72" s="102"/>
      <c r="KP72" s="102"/>
      <c r="KQ72" s="102"/>
      <c r="KR72" s="102"/>
      <c r="KS72" s="102"/>
      <c r="KT72" s="102"/>
      <c r="KU72" s="102"/>
      <c r="KV72" s="102"/>
      <c r="KW72" s="102"/>
      <c r="KX72" s="102"/>
      <c r="KY72" s="102"/>
      <c r="KZ72" s="102"/>
      <c r="LA72" s="102"/>
      <c r="LB72" s="102"/>
      <c r="LC72" s="102"/>
      <c r="LD72" s="102"/>
      <c r="LE72" s="102"/>
      <c r="LF72" s="102"/>
      <c r="LG72" s="102"/>
      <c r="LH72" s="102"/>
      <c r="LI72" s="102"/>
      <c r="LJ72" s="102"/>
      <c r="LK72" s="102"/>
      <c r="LL72" s="102"/>
      <c r="LM72" s="102"/>
      <c r="LN72" s="102"/>
      <c r="LO72" s="102"/>
      <c r="LP72" s="102"/>
      <c r="LQ72" s="102"/>
      <c r="LR72" s="102"/>
      <c r="LS72" s="102"/>
      <c r="LT72" s="102"/>
      <c r="LU72" s="102"/>
      <c r="LV72" s="102"/>
      <c r="LW72" s="102"/>
      <c r="LX72" s="102"/>
      <c r="LY72" s="102"/>
      <c r="LZ72" s="102"/>
      <c r="MA72" s="102"/>
      <c r="MB72" s="102"/>
      <c r="MC72" s="102"/>
      <c r="MD72" s="102"/>
      <c r="ME72" s="102"/>
      <c r="MF72" s="102"/>
      <c r="MG72" s="102"/>
      <c r="MH72" s="102"/>
      <c r="MI72" s="102"/>
      <c r="MJ72" s="102"/>
      <c r="MK72" s="102"/>
      <c r="ML72" s="102"/>
      <c r="MM72" s="102"/>
      <c r="MN72" s="102"/>
      <c r="MO72" s="102"/>
      <c r="MP72" s="102"/>
      <c r="MQ72" s="102"/>
      <c r="MR72" s="102"/>
      <c r="MS72" s="102"/>
      <c r="MT72" s="102"/>
      <c r="MU72" s="102"/>
      <c r="MV72" s="102"/>
      <c r="MW72" s="102"/>
      <c r="MX72" s="102"/>
      <c r="MY72" s="102"/>
      <c r="MZ72" s="102"/>
      <c r="NA72" s="102"/>
      <c r="NB72" s="102"/>
      <c r="NC72" s="102"/>
      <c r="ND72" s="102"/>
      <c r="NE72" s="102"/>
      <c r="NF72" s="102"/>
      <c r="NG72" s="102"/>
      <c r="NH72" s="102"/>
      <c r="NI72" s="102"/>
      <c r="NJ72" s="102"/>
      <c r="NK72" s="102"/>
      <c r="NL72" s="102"/>
    </row>
    <row r="73" spans="1:376" x14ac:dyDescent="0.35">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c r="KJ73" s="102"/>
      <c r="KK73" s="102"/>
      <c r="KL73" s="102"/>
      <c r="KM73" s="102"/>
      <c r="KN73" s="102"/>
      <c r="KO73" s="102"/>
      <c r="KP73" s="102"/>
      <c r="KQ73" s="102"/>
      <c r="KR73" s="102"/>
      <c r="KS73" s="102"/>
      <c r="KT73" s="102"/>
      <c r="KU73" s="102"/>
      <c r="KV73" s="102"/>
      <c r="KW73" s="102"/>
      <c r="KX73" s="102"/>
      <c r="KY73" s="102"/>
      <c r="KZ73" s="102"/>
      <c r="LA73" s="102"/>
      <c r="LB73" s="102"/>
      <c r="LC73" s="102"/>
      <c r="LD73" s="102"/>
      <c r="LE73" s="102"/>
      <c r="LF73" s="102"/>
      <c r="LG73" s="102"/>
      <c r="LH73" s="102"/>
      <c r="LI73" s="102"/>
      <c r="LJ73" s="102"/>
      <c r="LK73" s="102"/>
      <c r="LL73" s="102"/>
      <c r="LM73" s="102"/>
      <c r="LN73" s="102"/>
      <c r="LO73" s="102"/>
      <c r="LP73" s="102"/>
      <c r="LQ73" s="102"/>
      <c r="LR73" s="102"/>
      <c r="LS73" s="102"/>
      <c r="LT73" s="102"/>
      <c r="LU73" s="102"/>
      <c r="LV73" s="102"/>
      <c r="LW73" s="102"/>
      <c r="LX73" s="102"/>
      <c r="LY73" s="102"/>
      <c r="LZ73" s="102"/>
      <c r="MA73" s="102"/>
      <c r="MB73" s="102"/>
      <c r="MC73" s="102"/>
      <c r="MD73" s="102"/>
      <c r="ME73" s="102"/>
      <c r="MF73" s="102"/>
      <c r="MG73" s="102"/>
      <c r="MH73" s="102"/>
      <c r="MI73" s="102"/>
      <c r="MJ73" s="102"/>
      <c r="MK73" s="102"/>
      <c r="ML73" s="102"/>
      <c r="MM73" s="102"/>
      <c r="MN73" s="102"/>
      <c r="MO73" s="102"/>
      <c r="MP73" s="102"/>
      <c r="MQ73" s="102"/>
      <c r="MR73" s="102"/>
      <c r="MS73" s="102"/>
      <c r="MT73" s="102"/>
      <c r="MU73" s="102"/>
      <c r="MV73" s="102"/>
      <c r="MW73" s="102"/>
      <c r="MX73" s="102"/>
      <c r="MY73" s="102"/>
      <c r="MZ73" s="102"/>
      <c r="NA73" s="102"/>
      <c r="NB73" s="102"/>
      <c r="NC73" s="102"/>
      <c r="ND73" s="102"/>
      <c r="NE73" s="102"/>
      <c r="NF73" s="102"/>
      <c r="NG73" s="102"/>
      <c r="NH73" s="102"/>
      <c r="NI73" s="102"/>
      <c r="NJ73" s="102"/>
      <c r="NK73" s="102"/>
      <c r="NL73" s="102"/>
    </row>
    <row r="74" spans="1:376" x14ac:dyDescent="0.35">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c r="KJ74" s="102"/>
      <c r="KK74" s="102"/>
      <c r="KL74" s="102"/>
      <c r="KM74" s="102"/>
      <c r="KN74" s="102"/>
      <c r="KO74" s="102"/>
      <c r="KP74" s="102"/>
      <c r="KQ74" s="102"/>
      <c r="KR74" s="102"/>
      <c r="KS74" s="102"/>
      <c r="KT74" s="102"/>
      <c r="KU74" s="102"/>
      <c r="KV74" s="102"/>
      <c r="KW74" s="102"/>
      <c r="KX74" s="102"/>
      <c r="KY74" s="102"/>
      <c r="KZ74" s="102"/>
      <c r="LA74" s="102"/>
      <c r="LB74" s="102"/>
      <c r="LC74" s="102"/>
      <c r="LD74" s="102"/>
      <c r="LE74" s="102"/>
      <c r="LF74" s="102"/>
      <c r="LG74" s="102"/>
      <c r="LH74" s="102"/>
      <c r="LI74" s="102"/>
      <c r="LJ74" s="102"/>
      <c r="LK74" s="102"/>
      <c r="LL74" s="102"/>
      <c r="LM74" s="102"/>
      <c r="LN74" s="102"/>
      <c r="LO74" s="102"/>
      <c r="LP74" s="102"/>
      <c r="LQ74" s="102"/>
      <c r="LR74" s="102"/>
      <c r="LS74" s="102"/>
      <c r="LT74" s="102"/>
      <c r="LU74" s="102"/>
      <c r="LV74" s="102"/>
      <c r="LW74" s="102"/>
      <c r="LX74" s="102"/>
      <c r="LY74" s="102"/>
      <c r="LZ74" s="102"/>
      <c r="MA74" s="102"/>
      <c r="MB74" s="102"/>
      <c r="MC74" s="102"/>
      <c r="MD74" s="102"/>
      <c r="ME74" s="102"/>
      <c r="MF74" s="102"/>
      <c r="MG74" s="102"/>
      <c r="MH74" s="102"/>
      <c r="MI74" s="102"/>
      <c r="MJ74" s="102"/>
      <c r="MK74" s="102"/>
      <c r="ML74" s="102"/>
      <c r="MM74" s="102"/>
      <c r="MN74" s="102"/>
      <c r="MO74" s="102"/>
      <c r="MP74" s="102"/>
      <c r="MQ74" s="102"/>
      <c r="MR74" s="102"/>
      <c r="MS74" s="102"/>
      <c r="MT74" s="102"/>
      <c r="MU74" s="102"/>
      <c r="MV74" s="102"/>
      <c r="MW74" s="102"/>
      <c r="MX74" s="102"/>
      <c r="MY74" s="102"/>
      <c r="MZ74" s="102"/>
      <c r="NA74" s="102"/>
      <c r="NB74" s="102"/>
      <c r="NC74" s="102"/>
      <c r="ND74" s="102"/>
      <c r="NE74" s="102"/>
      <c r="NF74" s="102"/>
      <c r="NG74" s="102"/>
      <c r="NH74" s="102"/>
      <c r="NI74" s="102"/>
      <c r="NJ74" s="102"/>
      <c r="NK74" s="102"/>
      <c r="NL74" s="102"/>
    </row>
    <row r="75" spans="1:376" x14ac:dyDescent="0.35">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c r="KJ75" s="102"/>
      <c r="KK75" s="102"/>
      <c r="KL75" s="102"/>
      <c r="KM75" s="102"/>
      <c r="KN75" s="102"/>
      <c r="KO75" s="102"/>
      <c r="KP75" s="102"/>
      <c r="KQ75" s="102"/>
      <c r="KR75" s="102"/>
      <c r="KS75" s="102"/>
      <c r="KT75" s="102"/>
      <c r="KU75" s="102"/>
      <c r="KV75" s="102"/>
      <c r="KW75" s="102"/>
      <c r="KX75" s="102"/>
      <c r="KY75" s="102"/>
      <c r="KZ75" s="102"/>
      <c r="LA75" s="102"/>
      <c r="LB75" s="102"/>
      <c r="LC75" s="102"/>
      <c r="LD75" s="102"/>
      <c r="LE75" s="102"/>
      <c r="LF75" s="102"/>
      <c r="LG75" s="102"/>
      <c r="LH75" s="102"/>
      <c r="LI75" s="102"/>
      <c r="LJ75" s="102"/>
      <c r="LK75" s="102"/>
      <c r="LL75" s="102"/>
      <c r="LM75" s="102"/>
      <c r="LN75" s="102"/>
      <c r="LO75" s="102"/>
      <c r="LP75" s="102"/>
      <c r="LQ75" s="102"/>
      <c r="LR75" s="102"/>
      <c r="LS75" s="102"/>
      <c r="LT75" s="102"/>
      <c r="LU75" s="102"/>
      <c r="LV75" s="102"/>
      <c r="LW75" s="102"/>
      <c r="LX75" s="102"/>
      <c r="LY75" s="102"/>
      <c r="LZ75" s="102"/>
      <c r="MA75" s="102"/>
      <c r="MB75" s="102"/>
      <c r="MC75" s="102"/>
      <c r="MD75" s="102"/>
      <c r="ME75" s="102"/>
      <c r="MF75" s="102"/>
      <c r="MG75" s="102"/>
      <c r="MH75" s="102"/>
      <c r="MI75" s="102"/>
      <c r="MJ75" s="102"/>
      <c r="MK75" s="102"/>
      <c r="ML75" s="102"/>
      <c r="MM75" s="102"/>
      <c r="MN75" s="102"/>
      <c r="MO75" s="102"/>
      <c r="MP75" s="102"/>
      <c r="MQ75" s="102"/>
      <c r="MR75" s="102"/>
      <c r="MS75" s="102"/>
      <c r="MT75" s="102"/>
      <c r="MU75" s="102"/>
      <c r="MV75" s="102"/>
      <c r="MW75" s="102"/>
      <c r="MX75" s="102"/>
      <c r="MY75" s="102"/>
      <c r="MZ75" s="102"/>
      <c r="NA75" s="102"/>
      <c r="NB75" s="102"/>
      <c r="NC75" s="102"/>
      <c r="ND75" s="102"/>
      <c r="NE75" s="102"/>
      <c r="NF75" s="102"/>
      <c r="NG75" s="102"/>
      <c r="NH75" s="102"/>
      <c r="NI75" s="102"/>
      <c r="NJ75" s="102"/>
      <c r="NK75" s="102"/>
      <c r="NL75" s="102"/>
    </row>
    <row r="76" spans="1:376" x14ac:dyDescent="0.35">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c r="KJ76" s="102"/>
      <c r="KK76" s="102"/>
      <c r="KL76" s="102"/>
      <c r="KM76" s="102"/>
      <c r="KN76" s="102"/>
      <c r="KO76" s="102"/>
      <c r="KP76" s="102"/>
      <c r="KQ76" s="102"/>
      <c r="KR76" s="102"/>
      <c r="KS76" s="102"/>
      <c r="KT76" s="102"/>
      <c r="KU76" s="102"/>
      <c r="KV76" s="102"/>
      <c r="KW76" s="102"/>
      <c r="KX76" s="102"/>
      <c r="KY76" s="102"/>
      <c r="KZ76" s="102"/>
      <c r="LA76" s="102"/>
      <c r="LB76" s="102"/>
      <c r="LC76" s="102"/>
      <c r="LD76" s="102"/>
      <c r="LE76" s="102"/>
      <c r="LF76" s="102"/>
      <c r="LG76" s="102"/>
      <c r="LH76" s="102"/>
      <c r="LI76" s="102"/>
      <c r="LJ76" s="102"/>
      <c r="LK76" s="102"/>
      <c r="LL76" s="102"/>
      <c r="LM76" s="102"/>
      <c r="LN76" s="102"/>
      <c r="LO76" s="102"/>
      <c r="LP76" s="102"/>
      <c r="LQ76" s="102"/>
      <c r="LR76" s="102"/>
      <c r="LS76" s="102"/>
      <c r="LT76" s="102"/>
      <c r="LU76" s="102"/>
      <c r="LV76" s="102"/>
      <c r="LW76" s="102"/>
      <c r="LX76" s="102"/>
      <c r="LY76" s="102"/>
      <c r="LZ76" s="102"/>
      <c r="MA76" s="102"/>
      <c r="MB76" s="102"/>
      <c r="MC76" s="102"/>
      <c r="MD76" s="102"/>
      <c r="ME76" s="102"/>
      <c r="MF76" s="102"/>
      <c r="MG76" s="102"/>
      <c r="MH76" s="102"/>
      <c r="MI76" s="102"/>
      <c r="MJ76" s="102"/>
      <c r="MK76" s="102"/>
      <c r="ML76" s="102"/>
      <c r="MM76" s="102"/>
      <c r="MN76" s="102"/>
      <c r="MO76" s="102"/>
      <c r="MP76" s="102"/>
      <c r="MQ76" s="102"/>
      <c r="MR76" s="102"/>
      <c r="MS76" s="102"/>
      <c r="MT76" s="102"/>
      <c r="MU76" s="102"/>
      <c r="MV76" s="102"/>
      <c r="MW76" s="102"/>
      <c r="MX76" s="102"/>
      <c r="MY76" s="102"/>
      <c r="MZ76" s="102"/>
      <c r="NA76" s="102"/>
      <c r="NB76" s="102"/>
      <c r="NC76" s="102"/>
      <c r="ND76" s="102"/>
      <c r="NE76" s="102"/>
      <c r="NF76" s="102"/>
      <c r="NG76" s="102"/>
      <c r="NH76" s="102"/>
      <c r="NI76" s="102"/>
      <c r="NJ76" s="102"/>
      <c r="NK76" s="102"/>
      <c r="NL76" s="102"/>
    </row>
    <row r="77" spans="1:376" x14ac:dyDescent="0.35">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c r="KJ77" s="102"/>
      <c r="KK77" s="102"/>
      <c r="KL77" s="102"/>
      <c r="KM77" s="102"/>
      <c r="KN77" s="102"/>
      <c r="KO77" s="102"/>
      <c r="KP77" s="102"/>
      <c r="KQ77" s="102"/>
      <c r="KR77" s="102"/>
      <c r="KS77" s="102"/>
      <c r="KT77" s="102"/>
      <c r="KU77" s="102"/>
      <c r="KV77" s="102"/>
      <c r="KW77" s="102"/>
      <c r="KX77" s="102"/>
      <c r="KY77" s="102"/>
      <c r="KZ77" s="102"/>
      <c r="LA77" s="102"/>
      <c r="LB77" s="102"/>
      <c r="LC77" s="102"/>
      <c r="LD77" s="102"/>
      <c r="LE77" s="102"/>
      <c r="LF77" s="102"/>
      <c r="LG77" s="102"/>
      <c r="LH77" s="102"/>
      <c r="LI77" s="102"/>
      <c r="LJ77" s="102"/>
      <c r="LK77" s="102"/>
      <c r="LL77" s="102"/>
      <c r="LM77" s="102"/>
      <c r="LN77" s="102"/>
      <c r="LO77" s="102"/>
      <c r="LP77" s="102"/>
      <c r="LQ77" s="102"/>
      <c r="LR77" s="102"/>
      <c r="LS77" s="102"/>
      <c r="LT77" s="102"/>
      <c r="LU77" s="102"/>
      <c r="LV77" s="102"/>
      <c r="LW77" s="102"/>
      <c r="LX77" s="102"/>
      <c r="LY77" s="102"/>
      <c r="LZ77" s="102"/>
      <c r="MA77" s="102"/>
      <c r="MB77" s="102"/>
      <c r="MC77" s="102"/>
      <c r="MD77" s="102"/>
      <c r="ME77" s="102"/>
      <c r="MF77" s="102"/>
      <c r="MG77" s="102"/>
      <c r="MH77" s="102"/>
      <c r="MI77" s="102"/>
      <c r="MJ77" s="102"/>
      <c r="MK77" s="102"/>
      <c r="ML77" s="102"/>
      <c r="MM77" s="102"/>
      <c r="MN77" s="102"/>
      <c r="MO77" s="102"/>
      <c r="MP77" s="102"/>
      <c r="MQ77" s="102"/>
      <c r="MR77" s="102"/>
      <c r="MS77" s="102"/>
      <c r="MT77" s="102"/>
      <c r="MU77" s="102"/>
      <c r="MV77" s="102"/>
      <c r="MW77" s="102"/>
      <c r="MX77" s="102"/>
      <c r="MY77" s="102"/>
      <c r="MZ77" s="102"/>
      <c r="NA77" s="102"/>
      <c r="NB77" s="102"/>
      <c r="NC77" s="102"/>
      <c r="ND77" s="102"/>
      <c r="NE77" s="102"/>
      <c r="NF77" s="102"/>
      <c r="NG77" s="102"/>
      <c r="NH77" s="102"/>
      <c r="NI77" s="102"/>
      <c r="NJ77" s="102"/>
      <c r="NK77" s="102"/>
      <c r="NL77" s="102"/>
    </row>
    <row r="78" spans="1:376" x14ac:dyDescent="0.35">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c r="KJ78" s="102"/>
      <c r="KK78" s="102"/>
      <c r="KL78" s="102"/>
      <c r="KM78" s="102"/>
      <c r="KN78" s="102"/>
      <c r="KO78" s="102"/>
      <c r="KP78" s="102"/>
      <c r="KQ78" s="102"/>
      <c r="KR78" s="102"/>
      <c r="KS78" s="102"/>
      <c r="KT78" s="102"/>
      <c r="KU78" s="102"/>
      <c r="KV78" s="102"/>
      <c r="KW78" s="102"/>
      <c r="KX78" s="102"/>
      <c r="KY78" s="102"/>
      <c r="KZ78" s="102"/>
      <c r="LA78" s="102"/>
      <c r="LB78" s="102"/>
      <c r="LC78" s="102"/>
      <c r="LD78" s="102"/>
      <c r="LE78" s="102"/>
      <c r="LF78" s="102"/>
      <c r="LG78" s="102"/>
      <c r="LH78" s="102"/>
      <c r="LI78" s="102"/>
      <c r="LJ78" s="102"/>
      <c r="LK78" s="102"/>
      <c r="LL78" s="102"/>
      <c r="LM78" s="102"/>
      <c r="LN78" s="102"/>
      <c r="LO78" s="102"/>
      <c r="LP78" s="102"/>
      <c r="LQ78" s="102"/>
      <c r="LR78" s="102"/>
      <c r="LS78" s="102"/>
      <c r="LT78" s="102"/>
      <c r="LU78" s="102"/>
      <c r="LV78" s="102"/>
      <c r="LW78" s="102"/>
      <c r="LX78" s="102"/>
      <c r="LY78" s="102"/>
      <c r="LZ78" s="102"/>
      <c r="MA78" s="102"/>
      <c r="MB78" s="102"/>
      <c r="MC78" s="102"/>
      <c r="MD78" s="102"/>
      <c r="ME78" s="102"/>
      <c r="MF78" s="102"/>
      <c r="MG78" s="102"/>
      <c r="MH78" s="102"/>
      <c r="MI78" s="102"/>
      <c r="MJ78" s="102"/>
      <c r="MK78" s="102"/>
      <c r="ML78" s="102"/>
      <c r="MM78" s="102"/>
      <c r="MN78" s="102"/>
      <c r="MO78" s="102"/>
      <c r="MP78" s="102"/>
      <c r="MQ78" s="102"/>
      <c r="MR78" s="102"/>
      <c r="MS78" s="102"/>
      <c r="MT78" s="102"/>
      <c r="MU78" s="102"/>
      <c r="MV78" s="102"/>
      <c r="MW78" s="102"/>
      <c r="MX78" s="102"/>
      <c r="MY78" s="102"/>
      <c r="MZ78" s="102"/>
      <c r="NA78" s="102"/>
      <c r="NB78" s="102"/>
      <c r="NC78" s="102"/>
      <c r="ND78" s="102"/>
      <c r="NE78" s="102"/>
      <c r="NF78" s="102"/>
      <c r="NG78" s="102"/>
      <c r="NH78" s="102"/>
      <c r="NI78" s="102"/>
      <c r="NJ78" s="102"/>
      <c r="NK78" s="102"/>
      <c r="NL78" s="102"/>
    </row>
    <row r="79" spans="1:376" x14ac:dyDescent="0.35">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c r="KJ79" s="102"/>
      <c r="KK79" s="102"/>
      <c r="KL79" s="102"/>
      <c r="KM79" s="102"/>
      <c r="KN79" s="102"/>
      <c r="KO79" s="102"/>
      <c r="KP79" s="102"/>
      <c r="KQ79" s="102"/>
      <c r="KR79" s="102"/>
      <c r="KS79" s="102"/>
      <c r="KT79" s="102"/>
      <c r="KU79" s="102"/>
      <c r="KV79" s="102"/>
      <c r="KW79" s="102"/>
      <c r="KX79" s="102"/>
      <c r="KY79" s="102"/>
      <c r="KZ79" s="102"/>
      <c r="LA79" s="102"/>
      <c r="LB79" s="102"/>
      <c r="LC79" s="102"/>
      <c r="LD79" s="102"/>
      <c r="LE79" s="102"/>
      <c r="LF79" s="102"/>
      <c r="LG79" s="102"/>
      <c r="LH79" s="102"/>
      <c r="LI79" s="102"/>
      <c r="LJ79" s="102"/>
      <c r="LK79" s="102"/>
      <c r="LL79" s="102"/>
      <c r="LM79" s="102"/>
      <c r="LN79" s="102"/>
      <c r="LO79" s="102"/>
      <c r="LP79" s="102"/>
      <c r="LQ79" s="102"/>
      <c r="LR79" s="102"/>
      <c r="LS79" s="102"/>
      <c r="LT79" s="102"/>
      <c r="LU79" s="102"/>
      <c r="LV79" s="102"/>
      <c r="LW79" s="102"/>
      <c r="LX79" s="102"/>
      <c r="LY79" s="102"/>
      <c r="LZ79" s="102"/>
      <c r="MA79" s="102"/>
      <c r="MB79" s="102"/>
      <c r="MC79" s="102"/>
      <c r="MD79" s="102"/>
      <c r="ME79" s="102"/>
      <c r="MF79" s="102"/>
      <c r="MG79" s="102"/>
      <c r="MH79" s="102"/>
      <c r="MI79" s="102"/>
      <c r="MJ79" s="102"/>
      <c r="MK79" s="102"/>
      <c r="ML79" s="102"/>
      <c r="MM79" s="102"/>
      <c r="MN79" s="102"/>
      <c r="MO79" s="102"/>
      <c r="MP79" s="102"/>
      <c r="MQ79" s="102"/>
      <c r="MR79" s="102"/>
      <c r="MS79" s="102"/>
      <c r="MT79" s="102"/>
      <c r="MU79" s="102"/>
      <c r="MV79" s="102"/>
      <c r="MW79" s="102"/>
      <c r="MX79" s="102"/>
      <c r="MY79" s="102"/>
      <c r="MZ79" s="102"/>
      <c r="NA79" s="102"/>
      <c r="NB79" s="102"/>
      <c r="NC79" s="102"/>
      <c r="ND79" s="102"/>
      <c r="NE79" s="102"/>
      <c r="NF79" s="102"/>
      <c r="NG79" s="102"/>
      <c r="NH79" s="102"/>
      <c r="NI79" s="102"/>
      <c r="NJ79" s="102"/>
      <c r="NK79" s="102"/>
      <c r="NL79" s="102"/>
    </row>
    <row r="80" spans="1:376" x14ac:dyDescent="0.35">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c r="KJ80" s="102"/>
      <c r="KK80" s="102"/>
      <c r="KL80" s="102"/>
      <c r="KM80" s="102"/>
      <c r="KN80" s="102"/>
      <c r="KO80" s="102"/>
      <c r="KP80" s="102"/>
      <c r="KQ80" s="102"/>
      <c r="KR80" s="102"/>
      <c r="KS80" s="102"/>
      <c r="KT80" s="102"/>
      <c r="KU80" s="102"/>
      <c r="KV80" s="102"/>
      <c r="KW80" s="102"/>
      <c r="KX80" s="102"/>
      <c r="KY80" s="102"/>
      <c r="KZ80" s="102"/>
      <c r="LA80" s="102"/>
      <c r="LB80" s="102"/>
      <c r="LC80" s="102"/>
      <c r="LD80" s="102"/>
      <c r="LE80" s="102"/>
      <c r="LF80" s="102"/>
      <c r="LG80" s="102"/>
      <c r="LH80" s="102"/>
      <c r="LI80" s="102"/>
      <c r="LJ80" s="102"/>
      <c r="LK80" s="102"/>
      <c r="LL80" s="102"/>
      <c r="LM80" s="102"/>
      <c r="LN80" s="102"/>
      <c r="LO80" s="102"/>
      <c r="LP80" s="102"/>
      <c r="LQ80" s="102"/>
      <c r="LR80" s="102"/>
      <c r="LS80" s="102"/>
      <c r="LT80" s="102"/>
      <c r="LU80" s="102"/>
      <c r="LV80" s="102"/>
      <c r="LW80" s="102"/>
      <c r="LX80" s="102"/>
      <c r="LY80" s="102"/>
      <c r="LZ80" s="102"/>
      <c r="MA80" s="102"/>
      <c r="MB80" s="102"/>
      <c r="MC80" s="102"/>
      <c r="MD80" s="102"/>
      <c r="ME80" s="102"/>
      <c r="MF80" s="102"/>
      <c r="MG80" s="102"/>
      <c r="MH80" s="102"/>
      <c r="MI80" s="102"/>
      <c r="MJ80" s="102"/>
      <c r="MK80" s="102"/>
      <c r="ML80" s="102"/>
      <c r="MM80" s="102"/>
      <c r="MN80" s="102"/>
      <c r="MO80" s="102"/>
      <c r="MP80" s="102"/>
      <c r="MQ80" s="102"/>
      <c r="MR80" s="102"/>
      <c r="MS80" s="102"/>
      <c r="MT80" s="102"/>
      <c r="MU80" s="102"/>
      <c r="MV80" s="102"/>
      <c r="MW80" s="102"/>
      <c r="MX80" s="102"/>
      <c r="MY80" s="102"/>
      <c r="MZ80" s="102"/>
      <c r="NA80" s="102"/>
      <c r="NB80" s="102"/>
      <c r="NC80" s="102"/>
      <c r="ND80" s="102"/>
      <c r="NE80" s="102"/>
      <c r="NF80" s="102"/>
      <c r="NG80" s="102"/>
      <c r="NH80" s="102"/>
      <c r="NI80" s="102"/>
      <c r="NJ80" s="102"/>
      <c r="NK80" s="102"/>
      <c r="NL80" s="102"/>
    </row>
    <row r="81" spans="1:376" x14ac:dyDescent="0.35">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c r="IW81" s="102"/>
      <c r="IX81" s="102"/>
      <c r="IY81" s="102"/>
      <c r="IZ81" s="102"/>
      <c r="JA81" s="102"/>
      <c r="JB81" s="102"/>
      <c r="JC81" s="102"/>
      <c r="JD81" s="102"/>
      <c r="JE81" s="102"/>
      <c r="JF81" s="102"/>
      <c r="JG81" s="102"/>
      <c r="JH81" s="102"/>
      <c r="JI81" s="102"/>
      <c r="JJ81" s="102"/>
      <c r="JK81" s="102"/>
      <c r="JL81" s="102"/>
      <c r="JM81" s="102"/>
      <c r="JN81" s="102"/>
      <c r="JO81" s="102"/>
      <c r="JP81" s="102"/>
      <c r="JQ81" s="102"/>
      <c r="JR81" s="102"/>
      <c r="JS81" s="102"/>
      <c r="JT81" s="102"/>
      <c r="JU81" s="102"/>
      <c r="JV81" s="102"/>
      <c r="JW81" s="102"/>
      <c r="JX81" s="102"/>
      <c r="JY81" s="102"/>
      <c r="JZ81" s="102"/>
      <c r="KA81" s="102"/>
      <c r="KB81" s="102"/>
      <c r="KC81" s="102"/>
      <c r="KD81" s="102"/>
      <c r="KE81" s="102"/>
      <c r="KF81" s="102"/>
      <c r="KG81" s="102"/>
      <c r="KH81" s="102"/>
      <c r="KI81" s="102"/>
      <c r="KJ81" s="102"/>
      <c r="KK81" s="102"/>
      <c r="KL81" s="102"/>
      <c r="KM81" s="102"/>
      <c r="KN81" s="102"/>
      <c r="KO81" s="102"/>
      <c r="KP81" s="102"/>
      <c r="KQ81" s="102"/>
      <c r="KR81" s="102"/>
      <c r="KS81" s="102"/>
      <c r="KT81" s="102"/>
      <c r="KU81" s="102"/>
      <c r="KV81" s="102"/>
      <c r="KW81" s="102"/>
      <c r="KX81" s="102"/>
      <c r="KY81" s="102"/>
      <c r="KZ81" s="102"/>
      <c r="LA81" s="102"/>
      <c r="LB81" s="102"/>
      <c r="LC81" s="102"/>
      <c r="LD81" s="102"/>
      <c r="LE81" s="102"/>
      <c r="LF81" s="102"/>
      <c r="LG81" s="102"/>
      <c r="LH81" s="102"/>
      <c r="LI81" s="102"/>
      <c r="LJ81" s="102"/>
      <c r="LK81" s="102"/>
      <c r="LL81" s="102"/>
      <c r="LM81" s="102"/>
      <c r="LN81" s="102"/>
      <c r="LO81" s="102"/>
      <c r="LP81" s="102"/>
      <c r="LQ81" s="102"/>
      <c r="LR81" s="102"/>
      <c r="LS81" s="102"/>
      <c r="LT81" s="102"/>
      <c r="LU81" s="102"/>
      <c r="LV81" s="102"/>
      <c r="LW81" s="102"/>
      <c r="LX81" s="102"/>
      <c r="LY81" s="102"/>
      <c r="LZ81" s="102"/>
      <c r="MA81" s="102"/>
      <c r="MB81" s="102"/>
      <c r="MC81" s="102"/>
      <c r="MD81" s="102"/>
      <c r="ME81" s="102"/>
      <c r="MF81" s="102"/>
      <c r="MG81" s="102"/>
      <c r="MH81" s="102"/>
      <c r="MI81" s="102"/>
      <c r="MJ81" s="102"/>
      <c r="MK81" s="102"/>
      <c r="ML81" s="102"/>
      <c r="MM81" s="102"/>
      <c r="MN81" s="102"/>
      <c r="MO81" s="102"/>
      <c r="MP81" s="102"/>
      <c r="MQ81" s="102"/>
      <c r="MR81" s="102"/>
      <c r="MS81" s="102"/>
      <c r="MT81" s="102"/>
      <c r="MU81" s="102"/>
      <c r="MV81" s="102"/>
      <c r="MW81" s="102"/>
      <c r="MX81" s="102"/>
      <c r="MY81" s="102"/>
      <c r="MZ81" s="102"/>
      <c r="NA81" s="102"/>
      <c r="NB81" s="102"/>
      <c r="NC81" s="102"/>
      <c r="ND81" s="102"/>
      <c r="NE81" s="102"/>
      <c r="NF81" s="102"/>
      <c r="NG81" s="102"/>
      <c r="NH81" s="102"/>
      <c r="NI81" s="102"/>
      <c r="NJ81" s="102"/>
      <c r="NK81" s="102"/>
      <c r="NL81" s="102"/>
    </row>
    <row r="82" spans="1:376" x14ac:dyDescent="0.35">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c r="IW82" s="102"/>
      <c r="IX82" s="102"/>
      <c r="IY82" s="102"/>
      <c r="IZ82" s="102"/>
      <c r="JA82" s="102"/>
      <c r="JB82" s="102"/>
      <c r="JC82" s="102"/>
      <c r="JD82" s="102"/>
      <c r="JE82" s="102"/>
      <c r="JF82" s="102"/>
      <c r="JG82" s="102"/>
      <c r="JH82" s="102"/>
      <c r="JI82" s="102"/>
      <c r="JJ82" s="102"/>
      <c r="JK82" s="102"/>
      <c r="JL82" s="102"/>
      <c r="JM82" s="102"/>
      <c r="JN82" s="102"/>
      <c r="JO82" s="102"/>
      <c r="JP82" s="102"/>
      <c r="JQ82" s="102"/>
      <c r="JR82" s="102"/>
      <c r="JS82" s="102"/>
      <c r="JT82" s="102"/>
      <c r="JU82" s="102"/>
      <c r="JV82" s="102"/>
      <c r="JW82" s="102"/>
      <c r="JX82" s="102"/>
      <c r="JY82" s="102"/>
      <c r="JZ82" s="102"/>
      <c r="KA82" s="102"/>
      <c r="KB82" s="102"/>
      <c r="KC82" s="102"/>
      <c r="KD82" s="102"/>
      <c r="KE82" s="102"/>
      <c r="KF82" s="102"/>
      <c r="KG82" s="102"/>
      <c r="KH82" s="102"/>
      <c r="KI82" s="102"/>
      <c r="KJ82" s="102"/>
      <c r="KK82" s="102"/>
      <c r="KL82" s="102"/>
      <c r="KM82" s="102"/>
      <c r="KN82" s="102"/>
      <c r="KO82" s="102"/>
      <c r="KP82" s="102"/>
      <c r="KQ82" s="102"/>
      <c r="KR82" s="102"/>
      <c r="KS82" s="102"/>
      <c r="KT82" s="102"/>
      <c r="KU82" s="102"/>
      <c r="KV82" s="102"/>
      <c r="KW82" s="102"/>
      <c r="KX82" s="102"/>
      <c r="KY82" s="102"/>
      <c r="KZ82" s="102"/>
      <c r="LA82" s="102"/>
      <c r="LB82" s="102"/>
      <c r="LC82" s="102"/>
      <c r="LD82" s="102"/>
      <c r="LE82" s="102"/>
      <c r="LF82" s="102"/>
      <c r="LG82" s="102"/>
      <c r="LH82" s="102"/>
      <c r="LI82" s="102"/>
      <c r="LJ82" s="102"/>
      <c r="LK82" s="102"/>
      <c r="LL82" s="102"/>
      <c r="LM82" s="102"/>
      <c r="LN82" s="102"/>
      <c r="LO82" s="102"/>
      <c r="LP82" s="102"/>
      <c r="LQ82" s="102"/>
      <c r="LR82" s="102"/>
      <c r="LS82" s="102"/>
      <c r="LT82" s="102"/>
      <c r="LU82" s="102"/>
      <c r="LV82" s="102"/>
      <c r="LW82" s="102"/>
      <c r="LX82" s="102"/>
      <c r="LY82" s="102"/>
      <c r="LZ82" s="102"/>
      <c r="MA82" s="102"/>
      <c r="MB82" s="102"/>
      <c r="MC82" s="102"/>
      <c r="MD82" s="102"/>
      <c r="ME82" s="102"/>
      <c r="MF82" s="102"/>
      <c r="MG82" s="102"/>
      <c r="MH82" s="102"/>
      <c r="MI82" s="102"/>
      <c r="MJ82" s="102"/>
      <c r="MK82" s="102"/>
      <c r="ML82" s="102"/>
      <c r="MM82" s="102"/>
      <c r="MN82" s="102"/>
      <c r="MO82" s="102"/>
      <c r="MP82" s="102"/>
      <c r="MQ82" s="102"/>
      <c r="MR82" s="102"/>
      <c r="MS82" s="102"/>
      <c r="MT82" s="102"/>
      <c r="MU82" s="102"/>
      <c r="MV82" s="102"/>
      <c r="MW82" s="102"/>
      <c r="MX82" s="102"/>
      <c r="MY82" s="102"/>
      <c r="MZ82" s="102"/>
      <c r="NA82" s="102"/>
      <c r="NB82" s="102"/>
      <c r="NC82" s="102"/>
      <c r="ND82" s="102"/>
      <c r="NE82" s="102"/>
      <c r="NF82" s="102"/>
      <c r="NG82" s="102"/>
      <c r="NH82" s="102"/>
      <c r="NI82" s="102"/>
      <c r="NJ82" s="102"/>
      <c r="NK82" s="102"/>
      <c r="NL82" s="102"/>
    </row>
    <row r="83" spans="1:376" x14ac:dyDescent="0.35">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c r="IW83" s="102"/>
      <c r="IX83" s="102"/>
      <c r="IY83" s="102"/>
      <c r="IZ83" s="102"/>
      <c r="JA83" s="102"/>
      <c r="JB83" s="102"/>
      <c r="JC83" s="102"/>
      <c r="JD83" s="102"/>
      <c r="JE83" s="102"/>
      <c r="JF83" s="102"/>
      <c r="JG83" s="102"/>
      <c r="JH83" s="102"/>
      <c r="JI83" s="102"/>
      <c r="JJ83" s="102"/>
      <c r="JK83" s="102"/>
      <c r="JL83" s="102"/>
      <c r="JM83" s="102"/>
      <c r="JN83" s="102"/>
      <c r="JO83" s="102"/>
      <c r="JP83" s="102"/>
      <c r="JQ83" s="102"/>
      <c r="JR83" s="102"/>
      <c r="JS83" s="102"/>
      <c r="JT83" s="102"/>
      <c r="JU83" s="102"/>
      <c r="JV83" s="102"/>
      <c r="JW83" s="102"/>
      <c r="JX83" s="102"/>
      <c r="JY83" s="102"/>
      <c r="JZ83" s="102"/>
      <c r="KA83" s="102"/>
      <c r="KB83" s="102"/>
      <c r="KC83" s="102"/>
      <c r="KD83" s="102"/>
      <c r="KE83" s="102"/>
      <c r="KF83" s="102"/>
      <c r="KG83" s="102"/>
      <c r="KH83" s="102"/>
      <c r="KI83" s="102"/>
      <c r="KJ83" s="102"/>
      <c r="KK83" s="102"/>
      <c r="KL83" s="102"/>
      <c r="KM83" s="102"/>
      <c r="KN83" s="102"/>
      <c r="KO83" s="102"/>
      <c r="KP83" s="102"/>
      <c r="KQ83" s="102"/>
      <c r="KR83" s="102"/>
      <c r="KS83" s="102"/>
      <c r="KT83" s="102"/>
      <c r="KU83" s="102"/>
      <c r="KV83" s="102"/>
      <c r="KW83" s="102"/>
      <c r="KX83" s="102"/>
      <c r="KY83" s="102"/>
      <c r="KZ83" s="102"/>
      <c r="LA83" s="102"/>
      <c r="LB83" s="102"/>
      <c r="LC83" s="102"/>
      <c r="LD83" s="102"/>
      <c r="LE83" s="102"/>
      <c r="LF83" s="102"/>
      <c r="LG83" s="102"/>
      <c r="LH83" s="102"/>
      <c r="LI83" s="102"/>
      <c r="LJ83" s="102"/>
      <c r="LK83" s="102"/>
      <c r="LL83" s="102"/>
      <c r="LM83" s="102"/>
      <c r="LN83" s="102"/>
      <c r="LO83" s="102"/>
      <c r="LP83" s="102"/>
      <c r="LQ83" s="102"/>
      <c r="LR83" s="102"/>
      <c r="LS83" s="102"/>
      <c r="LT83" s="102"/>
      <c r="LU83" s="102"/>
      <c r="LV83" s="102"/>
      <c r="LW83" s="102"/>
      <c r="LX83" s="102"/>
      <c r="LY83" s="102"/>
      <c r="LZ83" s="102"/>
      <c r="MA83" s="102"/>
      <c r="MB83" s="102"/>
      <c r="MC83" s="102"/>
      <c r="MD83" s="102"/>
      <c r="ME83" s="102"/>
      <c r="MF83" s="102"/>
      <c r="MG83" s="102"/>
      <c r="MH83" s="102"/>
      <c r="MI83" s="102"/>
      <c r="MJ83" s="102"/>
      <c r="MK83" s="102"/>
      <c r="ML83" s="102"/>
      <c r="MM83" s="102"/>
      <c r="MN83" s="102"/>
      <c r="MO83" s="102"/>
      <c r="MP83" s="102"/>
      <c r="MQ83" s="102"/>
      <c r="MR83" s="102"/>
      <c r="MS83" s="102"/>
      <c r="MT83" s="102"/>
      <c r="MU83" s="102"/>
      <c r="MV83" s="102"/>
      <c r="MW83" s="102"/>
      <c r="MX83" s="102"/>
      <c r="MY83" s="102"/>
      <c r="MZ83" s="102"/>
      <c r="NA83" s="102"/>
      <c r="NB83" s="102"/>
      <c r="NC83" s="102"/>
      <c r="ND83" s="102"/>
      <c r="NE83" s="102"/>
      <c r="NF83" s="102"/>
      <c r="NG83" s="102"/>
      <c r="NH83" s="102"/>
      <c r="NI83" s="102"/>
      <c r="NJ83" s="102"/>
      <c r="NK83" s="102"/>
      <c r="NL83" s="102"/>
    </row>
    <row r="84" spans="1:376" x14ac:dyDescent="0.35">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c r="IW84" s="102"/>
      <c r="IX84" s="102"/>
      <c r="IY84" s="102"/>
      <c r="IZ84" s="102"/>
      <c r="JA84" s="102"/>
      <c r="JB84" s="102"/>
      <c r="JC84" s="102"/>
      <c r="JD84" s="102"/>
      <c r="JE84" s="102"/>
      <c r="JF84" s="102"/>
      <c r="JG84" s="102"/>
      <c r="JH84" s="102"/>
      <c r="JI84" s="102"/>
      <c r="JJ84" s="102"/>
      <c r="JK84" s="102"/>
      <c r="JL84" s="102"/>
      <c r="JM84" s="102"/>
      <c r="JN84" s="102"/>
      <c r="JO84" s="102"/>
      <c r="JP84" s="102"/>
      <c r="JQ84" s="102"/>
      <c r="JR84" s="102"/>
      <c r="JS84" s="102"/>
      <c r="JT84" s="102"/>
      <c r="JU84" s="102"/>
      <c r="JV84" s="102"/>
      <c r="JW84" s="102"/>
      <c r="JX84" s="102"/>
      <c r="JY84" s="102"/>
      <c r="JZ84" s="102"/>
      <c r="KA84" s="102"/>
      <c r="KB84" s="102"/>
      <c r="KC84" s="102"/>
      <c r="KD84" s="102"/>
      <c r="KE84" s="102"/>
      <c r="KF84" s="102"/>
      <c r="KG84" s="102"/>
      <c r="KH84" s="102"/>
      <c r="KI84" s="102"/>
      <c r="KJ84" s="102"/>
      <c r="KK84" s="102"/>
      <c r="KL84" s="102"/>
      <c r="KM84" s="102"/>
      <c r="KN84" s="102"/>
      <c r="KO84" s="102"/>
      <c r="KP84" s="102"/>
      <c r="KQ84" s="102"/>
      <c r="KR84" s="102"/>
      <c r="KS84" s="102"/>
      <c r="KT84" s="102"/>
      <c r="KU84" s="102"/>
      <c r="KV84" s="102"/>
      <c r="KW84" s="102"/>
      <c r="KX84" s="102"/>
      <c r="KY84" s="102"/>
      <c r="KZ84" s="102"/>
      <c r="LA84" s="102"/>
      <c r="LB84" s="102"/>
      <c r="LC84" s="102"/>
      <c r="LD84" s="102"/>
      <c r="LE84" s="102"/>
      <c r="LF84" s="102"/>
      <c r="LG84" s="102"/>
      <c r="LH84" s="102"/>
      <c r="LI84" s="102"/>
      <c r="LJ84" s="102"/>
      <c r="LK84" s="102"/>
      <c r="LL84" s="102"/>
      <c r="LM84" s="102"/>
      <c r="LN84" s="102"/>
      <c r="LO84" s="102"/>
      <c r="LP84" s="102"/>
      <c r="LQ84" s="102"/>
      <c r="LR84" s="102"/>
      <c r="LS84" s="102"/>
      <c r="LT84" s="102"/>
      <c r="LU84" s="102"/>
      <c r="LV84" s="102"/>
      <c r="LW84" s="102"/>
      <c r="LX84" s="102"/>
      <c r="LY84" s="102"/>
      <c r="LZ84" s="102"/>
      <c r="MA84" s="102"/>
      <c r="MB84" s="102"/>
      <c r="MC84" s="102"/>
      <c r="MD84" s="102"/>
      <c r="ME84" s="102"/>
      <c r="MF84" s="102"/>
      <c r="MG84" s="102"/>
      <c r="MH84" s="102"/>
      <c r="MI84" s="102"/>
      <c r="MJ84" s="102"/>
      <c r="MK84" s="102"/>
      <c r="ML84" s="102"/>
      <c r="MM84" s="102"/>
      <c r="MN84" s="102"/>
      <c r="MO84" s="102"/>
      <c r="MP84" s="102"/>
      <c r="MQ84" s="102"/>
      <c r="MR84" s="102"/>
      <c r="MS84" s="102"/>
      <c r="MT84" s="102"/>
      <c r="MU84" s="102"/>
      <c r="MV84" s="102"/>
      <c r="MW84" s="102"/>
      <c r="MX84" s="102"/>
      <c r="MY84" s="102"/>
      <c r="MZ84" s="102"/>
      <c r="NA84" s="102"/>
      <c r="NB84" s="102"/>
      <c r="NC84" s="102"/>
      <c r="ND84" s="102"/>
      <c r="NE84" s="102"/>
      <c r="NF84" s="102"/>
      <c r="NG84" s="102"/>
      <c r="NH84" s="102"/>
      <c r="NI84" s="102"/>
      <c r="NJ84" s="102"/>
      <c r="NK84" s="102"/>
      <c r="NL84" s="102"/>
    </row>
    <row r="85" spans="1:376" x14ac:dyDescent="0.35">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c r="IW85" s="102"/>
      <c r="IX85" s="102"/>
      <c r="IY85" s="102"/>
      <c r="IZ85" s="102"/>
      <c r="JA85" s="102"/>
      <c r="JB85" s="102"/>
      <c r="JC85" s="102"/>
      <c r="JD85" s="102"/>
      <c r="JE85" s="102"/>
      <c r="JF85" s="102"/>
      <c r="JG85" s="102"/>
      <c r="JH85" s="102"/>
      <c r="JI85" s="102"/>
      <c r="JJ85" s="102"/>
      <c r="JK85" s="102"/>
      <c r="JL85" s="102"/>
      <c r="JM85" s="102"/>
      <c r="JN85" s="102"/>
      <c r="JO85" s="102"/>
      <c r="JP85" s="102"/>
      <c r="JQ85" s="102"/>
      <c r="JR85" s="102"/>
      <c r="JS85" s="102"/>
      <c r="JT85" s="102"/>
      <c r="JU85" s="102"/>
      <c r="JV85" s="102"/>
      <c r="JW85" s="102"/>
      <c r="JX85" s="102"/>
      <c r="JY85" s="102"/>
      <c r="JZ85" s="102"/>
      <c r="KA85" s="102"/>
      <c r="KB85" s="102"/>
      <c r="KC85" s="102"/>
      <c r="KD85" s="102"/>
      <c r="KE85" s="102"/>
      <c r="KF85" s="102"/>
      <c r="KG85" s="102"/>
      <c r="KH85" s="102"/>
      <c r="KI85" s="102"/>
      <c r="KJ85" s="102"/>
      <c r="KK85" s="102"/>
      <c r="KL85" s="102"/>
      <c r="KM85" s="102"/>
      <c r="KN85" s="102"/>
      <c r="KO85" s="102"/>
      <c r="KP85" s="102"/>
      <c r="KQ85" s="102"/>
      <c r="KR85" s="102"/>
      <c r="KS85" s="102"/>
      <c r="KT85" s="102"/>
      <c r="KU85" s="102"/>
      <c r="KV85" s="102"/>
      <c r="KW85" s="102"/>
      <c r="KX85" s="102"/>
      <c r="KY85" s="102"/>
      <c r="KZ85" s="102"/>
      <c r="LA85" s="102"/>
      <c r="LB85" s="102"/>
      <c r="LC85" s="102"/>
      <c r="LD85" s="102"/>
      <c r="LE85" s="102"/>
      <c r="LF85" s="102"/>
      <c r="LG85" s="102"/>
      <c r="LH85" s="102"/>
      <c r="LI85" s="102"/>
      <c r="LJ85" s="102"/>
      <c r="LK85" s="102"/>
      <c r="LL85" s="102"/>
      <c r="LM85" s="102"/>
      <c r="LN85" s="102"/>
      <c r="LO85" s="102"/>
      <c r="LP85" s="102"/>
      <c r="LQ85" s="102"/>
      <c r="LR85" s="102"/>
      <c r="LS85" s="102"/>
      <c r="LT85" s="102"/>
      <c r="LU85" s="102"/>
      <c r="LV85" s="102"/>
      <c r="LW85" s="102"/>
      <c r="LX85" s="102"/>
      <c r="LY85" s="102"/>
      <c r="LZ85" s="102"/>
      <c r="MA85" s="102"/>
      <c r="MB85" s="102"/>
      <c r="MC85" s="102"/>
      <c r="MD85" s="102"/>
      <c r="ME85" s="102"/>
      <c r="MF85" s="102"/>
      <c r="MG85" s="102"/>
      <c r="MH85" s="102"/>
      <c r="MI85" s="102"/>
      <c r="MJ85" s="102"/>
      <c r="MK85" s="102"/>
      <c r="ML85" s="102"/>
      <c r="MM85" s="102"/>
      <c r="MN85" s="102"/>
      <c r="MO85" s="102"/>
      <c r="MP85" s="102"/>
      <c r="MQ85" s="102"/>
      <c r="MR85" s="102"/>
      <c r="MS85" s="102"/>
      <c r="MT85" s="102"/>
      <c r="MU85" s="102"/>
      <c r="MV85" s="102"/>
      <c r="MW85" s="102"/>
      <c r="MX85" s="102"/>
      <c r="MY85" s="102"/>
      <c r="MZ85" s="102"/>
      <c r="NA85" s="102"/>
      <c r="NB85" s="102"/>
      <c r="NC85" s="102"/>
      <c r="ND85" s="102"/>
      <c r="NE85" s="102"/>
      <c r="NF85" s="102"/>
      <c r="NG85" s="102"/>
      <c r="NH85" s="102"/>
      <c r="NI85" s="102"/>
      <c r="NJ85" s="102"/>
      <c r="NK85" s="102"/>
      <c r="NL85" s="102"/>
    </row>
    <row r="86" spans="1:376" x14ac:dyDescent="0.35">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c r="IW86" s="102"/>
      <c r="IX86" s="102"/>
      <c r="IY86" s="102"/>
      <c r="IZ86" s="102"/>
      <c r="JA86" s="102"/>
      <c r="JB86" s="102"/>
      <c r="JC86" s="102"/>
      <c r="JD86" s="102"/>
      <c r="JE86" s="102"/>
      <c r="JF86" s="102"/>
      <c r="JG86" s="102"/>
      <c r="JH86" s="102"/>
      <c r="JI86" s="102"/>
      <c r="JJ86" s="102"/>
      <c r="JK86" s="102"/>
      <c r="JL86" s="102"/>
      <c r="JM86" s="102"/>
      <c r="JN86" s="102"/>
      <c r="JO86" s="102"/>
      <c r="JP86" s="102"/>
      <c r="JQ86" s="102"/>
      <c r="JR86" s="102"/>
      <c r="JS86" s="102"/>
      <c r="JT86" s="102"/>
      <c r="JU86" s="102"/>
      <c r="JV86" s="102"/>
      <c r="JW86" s="102"/>
      <c r="JX86" s="102"/>
      <c r="JY86" s="102"/>
      <c r="JZ86" s="102"/>
      <c r="KA86" s="102"/>
      <c r="KB86" s="102"/>
      <c r="KC86" s="102"/>
      <c r="KD86" s="102"/>
      <c r="KE86" s="102"/>
      <c r="KF86" s="102"/>
      <c r="KG86" s="102"/>
      <c r="KH86" s="102"/>
      <c r="KI86" s="102"/>
      <c r="KJ86" s="102"/>
      <c r="KK86" s="102"/>
      <c r="KL86" s="102"/>
      <c r="KM86" s="102"/>
      <c r="KN86" s="102"/>
      <c r="KO86" s="102"/>
      <c r="KP86" s="102"/>
      <c r="KQ86" s="102"/>
      <c r="KR86" s="102"/>
      <c r="KS86" s="102"/>
      <c r="KT86" s="102"/>
      <c r="KU86" s="102"/>
      <c r="KV86" s="102"/>
      <c r="KW86" s="102"/>
      <c r="KX86" s="102"/>
      <c r="KY86" s="102"/>
      <c r="KZ86" s="102"/>
      <c r="LA86" s="102"/>
      <c r="LB86" s="102"/>
      <c r="LC86" s="102"/>
      <c r="LD86" s="102"/>
      <c r="LE86" s="102"/>
      <c r="LF86" s="102"/>
      <c r="LG86" s="102"/>
      <c r="LH86" s="102"/>
      <c r="LI86" s="102"/>
      <c r="LJ86" s="102"/>
      <c r="LK86" s="102"/>
      <c r="LL86" s="102"/>
      <c r="LM86" s="102"/>
      <c r="LN86" s="102"/>
      <c r="LO86" s="102"/>
      <c r="LP86" s="102"/>
      <c r="LQ86" s="102"/>
      <c r="LR86" s="102"/>
      <c r="LS86" s="102"/>
      <c r="LT86" s="102"/>
      <c r="LU86" s="102"/>
      <c r="LV86" s="102"/>
      <c r="LW86" s="102"/>
      <c r="LX86" s="102"/>
      <c r="LY86" s="102"/>
      <c r="LZ86" s="102"/>
      <c r="MA86" s="102"/>
      <c r="MB86" s="102"/>
      <c r="MC86" s="102"/>
      <c r="MD86" s="102"/>
      <c r="ME86" s="102"/>
      <c r="MF86" s="102"/>
      <c r="MG86" s="102"/>
      <c r="MH86" s="102"/>
      <c r="MI86" s="102"/>
      <c r="MJ86" s="102"/>
      <c r="MK86" s="102"/>
      <c r="ML86" s="102"/>
      <c r="MM86" s="102"/>
      <c r="MN86" s="102"/>
      <c r="MO86" s="102"/>
      <c r="MP86" s="102"/>
      <c r="MQ86" s="102"/>
      <c r="MR86" s="102"/>
      <c r="MS86" s="102"/>
      <c r="MT86" s="102"/>
      <c r="MU86" s="102"/>
      <c r="MV86" s="102"/>
      <c r="MW86" s="102"/>
      <c r="MX86" s="102"/>
      <c r="MY86" s="102"/>
      <c r="MZ86" s="102"/>
      <c r="NA86" s="102"/>
      <c r="NB86" s="102"/>
      <c r="NC86" s="102"/>
      <c r="ND86" s="102"/>
      <c r="NE86" s="102"/>
      <c r="NF86" s="102"/>
      <c r="NG86" s="102"/>
      <c r="NH86" s="102"/>
      <c r="NI86" s="102"/>
      <c r="NJ86" s="102"/>
      <c r="NK86" s="102"/>
      <c r="NL86" s="102"/>
    </row>
    <row r="87" spans="1:376" x14ac:dyDescent="0.35">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c r="IW87" s="102"/>
      <c r="IX87" s="102"/>
      <c r="IY87" s="102"/>
      <c r="IZ87" s="102"/>
      <c r="JA87" s="102"/>
      <c r="JB87" s="102"/>
      <c r="JC87" s="102"/>
      <c r="JD87" s="102"/>
      <c r="JE87" s="102"/>
      <c r="JF87" s="102"/>
      <c r="JG87" s="102"/>
      <c r="JH87" s="102"/>
      <c r="JI87" s="102"/>
      <c r="JJ87" s="102"/>
      <c r="JK87" s="102"/>
      <c r="JL87" s="102"/>
      <c r="JM87" s="102"/>
      <c r="JN87" s="102"/>
      <c r="JO87" s="102"/>
      <c r="JP87" s="102"/>
      <c r="JQ87" s="102"/>
      <c r="JR87" s="102"/>
      <c r="JS87" s="102"/>
      <c r="JT87" s="102"/>
      <c r="JU87" s="102"/>
      <c r="JV87" s="102"/>
      <c r="JW87" s="102"/>
      <c r="JX87" s="102"/>
      <c r="JY87" s="102"/>
      <c r="JZ87" s="102"/>
      <c r="KA87" s="102"/>
      <c r="KB87" s="102"/>
      <c r="KC87" s="102"/>
      <c r="KD87" s="102"/>
      <c r="KE87" s="102"/>
      <c r="KF87" s="102"/>
      <c r="KG87" s="102"/>
      <c r="KH87" s="102"/>
      <c r="KI87" s="102"/>
      <c r="KJ87" s="102"/>
      <c r="KK87" s="102"/>
      <c r="KL87" s="102"/>
      <c r="KM87" s="102"/>
      <c r="KN87" s="102"/>
      <c r="KO87" s="102"/>
      <c r="KP87" s="102"/>
      <c r="KQ87" s="102"/>
      <c r="KR87" s="102"/>
      <c r="KS87" s="102"/>
      <c r="KT87" s="102"/>
      <c r="KU87" s="102"/>
      <c r="KV87" s="102"/>
      <c r="KW87" s="102"/>
      <c r="KX87" s="102"/>
      <c r="KY87" s="102"/>
      <c r="KZ87" s="102"/>
      <c r="LA87" s="102"/>
      <c r="LB87" s="102"/>
      <c r="LC87" s="102"/>
      <c r="LD87" s="102"/>
      <c r="LE87" s="102"/>
      <c r="LF87" s="102"/>
      <c r="LG87" s="102"/>
      <c r="LH87" s="102"/>
      <c r="LI87" s="102"/>
      <c r="LJ87" s="102"/>
      <c r="LK87" s="102"/>
      <c r="LL87" s="102"/>
      <c r="LM87" s="102"/>
      <c r="LN87" s="102"/>
      <c r="LO87" s="102"/>
      <c r="LP87" s="102"/>
      <c r="LQ87" s="102"/>
      <c r="LR87" s="102"/>
      <c r="LS87" s="102"/>
      <c r="LT87" s="102"/>
      <c r="LU87" s="102"/>
      <c r="LV87" s="102"/>
      <c r="LW87" s="102"/>
      <c r="LX87" s="102"/>
      <c r="LY87" s="102"/>
      <c r="LZ87" s="102"/>
      <c r="MA87" s="102"/>
      <c r="MB87" s="102"/>
      <c r="MC87" s="102"/>
      <c r="MD87" s="102"/>
      <c r="ME87" s="102"/>
      <c r="MF87" s="102"/>
      <c r="MG87" s="102"/>
      <c r="MH87" s="102"/>
      <c r="MI87" s="102"/>
      <c r="MJ87" s="102"/>
      <c r="MK87" s="102"/>
      <c r="ML87" s="102"/>
      <c r="MM87" s="102"/>
      <c r="MN87" s="102"/>
      <c r="MO87" s="102"/>
      <c r="MP87" s="102"/>
      <c r="MQ87" s="102"/>
      <c r="MR87" s="102"/>
      <c r="MS87" s="102"/>
      <c r="MT87" s="102"/>
      <c r="MU87" s="102"/>
      <c r="MV87" s="102"/>
      <c r="MW87" s="102"/>
      <c r="MX87" s="102"/>
      <c r="MY87" s="102"/>
      <c r="MZ87" s="102"/>
      <c r="NA87" s="102"/>
      <c r="NB87" s="102"/>
      <c r="NC87" s="102"/>
      <c r="ND87" s="102"/>
      <c r="NE87" s="102"/>
      <c r="NF87" s="102"/>
      <c r="NG87" s="102"/>
      <c r="NH87" s="102"/>
      <c r="NI87" s="102"/>
      <c r="NJ87" s="102"/>
      <c r="NK87" s="102"/>
      <c r="NL87" s="102"/>
    </row>
    <row r="88" spans="1:376" x14ac:dyDescent="0.35">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c r="IW88" s="102"/>
      <c r="IX88" s="102"/>
      <c r="IY88" s="102"/>
      <c r="IZ88" s="102"/>
      <c r="JA88" s="102"/>
      <c r="JB88" s="102"/>
      <c r="JC88" s="102"/>
      <c r="JD88" s="102"/>
      <c r="JE88" s="102"/>
      <c r="JF88" s="102"/>
      <c r="JG88" s="102"/>
      <c r="JH88" s="102"/>
      <c r="JI88" s="102"/>
      <c r="JJ88" s="102"/>
      <c r="JK88" s="102"/>
      <c r="JL88" s="102"/>
      <c r="JM88" s="102"/>
      <c r="JN88" s="102"/>
      <c r="JO88" s="102"/>
      <c r="JP88" s="102"/>
      <c r="JQ88" s="102"/>
      <c r="JR88" s="102"/>
      <c r="JS88" s="102"/>
      <c r="JT88" s="102"/>
      <c r="JU88" s="102"/>
      <c r="JV88" s="102"/>
      <c r="JW88" s="102"/>
      <c r="JX88" s="102"/>
      <c r="JY88" s="102"/>
      <c r="JZ88" s="102"/>
      <c r="KA88" s="102"/>
      <c r="KB88" s="102"/>
      <c r="KC88" s="102"/>
      <c r="KD88" s="102"/>
      <c r="KE88" s="102"/>
      <c r="KF88" s="102"/>
      <c r="KG88" s="102"/>
      <c r="KH88" s="102"/>
      <c r="KI88" s="102"/>
      <c r="KJ88" s="102"/>
      <c r="KK88" s="102"/>
      <c r="KL88" s="102"/>
      <c r="KM88" s="102"/>
      <c r="KN88" s="102"/>
      <c r="KO88" s="102"/>
      <c r="KP88" s="102"/>
      <c r="KQ88" s="102"/>
      <c r="KR88" s="102"/>
      <c r="KS88" s="102"/>
      <c r="KT88" s="102"/>
      <c r="KU88" s="102"/>
      <c r="KV88" s="102"/>
      <c r="KW88" s="102"/>
      <c r="KX88" s="102"/>
      <c r="KY88" s="102"/>
      <c r="KZ88" s="102"/>
      <c r="LA88" s="102"/>
      <c r="LB88" s="102"/>
      <c r="LC88" s="102"/>
      <c r="LD88" s="102"/>
      <c r="LE88" s="102"/>
      <c r="LF88" s="102"/>
      <c r="LG88" s="102"/>
      <c r="LH88" s="102"/>
      <c r="LI88" s="102"/>
      <c r="LJ88" s="102"/>
      <c r="LK88" s="102"/>
      <c r="LL88" s="102"/>
      <c r="LM88" s="102"/>
      <c r="LN88" s="102"/>
      <c r="LO88" s="102"/>
      <c r="LP88" s="102"/>
      <c r="LQ88" s="102"/>
      <c r="LR88" s="102"/>
      <c r="LS88" s="102"/>
      <c r="LT88" s="102"/>
      <c r="LU88" s="102"/>
      <c r="LV88" s="102"/>
      <c r="LW88" s="102"/>
      <c r="LX88" s="102"/>
      <c r="LY88" s="102"/>
      <c r="LZ88" s="102"/>
      <c r="MA88" s="102"/>
      <c r="MB88" s="102"/>
      <c r="MC88" s="102"/>
      <c r="MD88" s="102"/>
      <c r="ME88" s="102"/>
      <c r="MF88" s="102"/>
      <c r="MG88" s="102"/>
      <c r="MH88" s="102"/>
      <c r="MI88" s="102"/>
      <c r="MJ88" s="102"/>
      <c r="MK88" s="102"/>
      <c r="ML88" s="102"/>
      <c r="MM88" s="102"/>
      <c r="MN88" s="102"/>
      <c r="MO88" s="102"/>
      <c r="MP88" s="102"/>
      <c r="MQ88" s="102"/>
      <c r="MR88" s="102"/>
      <c r="MS88" s="102"/>
      <c r="MT88" s="102"/>
      <c r="MU88" s="102"/>
      <c r="MV88" s="102"/>
      <c r="MW88" s="102"/>
      <c r="MX88" s="102"/>
      <c r="MY88" s="102"/>
      <c r="MZ88" s="102"/>
      <c r="NA88" s="102"/>
      <c r="NB88" s="102"/>
      <c r="NC88" s="102"/>
      <c r="ND88" s="102"/>
      <c r="NE88" s="102"/>
      <c r="NF88" s="102"/>
      <c r="NG88" s="102"/>
      <c r="NH88" s="102"/>
      <c r="NI88" s="102"/>
      <c r="NJ88" s="102"/>
      <c r="NK88" s="102"/>
      <c r="NL88" s="102"/>
    </row>
    <row r="89" spans="1:376" x14ac:dyDescent="0.35">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c r="IW89" s="102"/>
      <c r="IX89" s="102"/>
      <c r="IY89" s="102"/>
      <c r="IZ89" s="102"/>
      <c r="JA89" s="102"/>
      <c r="JB89" s="102"/>
      <c r="JC89" s="102"/>
      <c r="JD89" s="102"/>
      <c r="JE89" s="102"/>
      <c r="JF89" s="102"/>
      <c r="JG89" s="102"/>
      <c r="JH89" s="102"/>
      <c r="JI89" s="102"/>
      <c r="JJ89" s="102"/>
      <c r="JK89" s="102"/>
      <c r="JL89" s="102"/>
      <c r="JM89" s="102"/>
      <c r="JN89" s="102"/>
      <c r="JO89" s="102"/>
      <c r="JP89" s="102"/>
      <c r="JQ89" s="102"/>
      <c r="JR89" s="102"/>
      <c r="JS89" s="102"/>
      <c r="JT89" s="102"/>
      <c r="JU89" s="102"/>
      <c r="JV89" s="102"/>
      <c r="JW89" s="102"/>
      <c r="JX89" s="102"/>
      <c r="JY89" s="102"/>
      <c r="JZ89" s="102"/>
      <c r="KA89" s="102"/>
      <c r="KB89" s="102"/>
      <c r="KC89" s="102"/>
      <c r="KD89" s="102"/>
      <c r="KE89" s="102"/>
      <c r="KF89" s="102"/>
      <c r="KG89" s="102"/>
      <c r="KH89" s="102"/>
      <c r="KI89" s="102"/>
      <c r="KJ89" s="102"/>
      <c r="KK89" s="102"/>
      <c r="KL89" s="102"/>
      <c r="KM89" s="102"/>
      <c r="KN89" s="102"/>
      <c r="KO89" s="102"/>
      <c r="KP89" s="102"/>
      <c r="KQ89" s="102"/>
      <c r="KR89" s="102"/>
      <c r="KS89" s="102"/>
      <c r="KT89" s="102"/>
      <c r="KU89" s="102"/>
      <c r="KV89" s="102"/>
      <c r="KW89" s="102"/>
      <c r="KX89" s="102"/>
      <c r="KY89" s="102"/>
      <c r="KZ89" s="102"/>
      <c r="LA89" s="102"/>
      <c r="LB89" s="102"/>
      <c r="LC89" s="102"/>
      <c r="LD89" s="102"/>
      <c r="LE89" s="102"/>
      <c r="LF89" s="102"/>
      <c r="LG89" s="102"/>
      <c r="LH89" s="102"/>
      <c r="LI89" s="102"/>
      <c r="LJ89" s="102"/>
      <c r="LK89" s="102"/>
      <c r="LL89" s="102"/>
      <c r="LM89" s="102"/>
      <c r="LN89" s="102"/>
      <c r="LO89" s="102"/>
      <c r="LP89" s="102"/>
      <c r="LQ89" s="102"/>
      <c r="LR89" s="102"/>
      <c r="LS89" s="102"/>
      <c r="LT89" s="102"/>
      <c r="LU89" s="102"/>
      <c r="LV89" s="102"/>
      <c r="LW89" s="102"/>
      <c r="LX89" s="102"/>
      <c r="LY89" s="102"/>
      <c r="LZ89" s="102"/>
      <c r="MA89" s="102"/>
      <c r="MB89" s="102"/>
      <c r="MC89" s="102"/>
      <c r="MD89" s="102"/>
      <c r="ME89" s="102"/>
      <c r="MF89" s="102"/>
      <c r="MG89" s="102"/>
      <c r="MH89" s="102"/>
      <c r="MI89" s="102"/>
      <c r="MJ89" s="102"/>
      <c r="MK89" s="102"/>
      <c r="ML89" s="102"/>
      <c r="MM89" s="102"/>
      <c r="MN89" s="102"/>
      <c r="MO89" s="102"/>
      <c r="MP89" s="102"/>
      <c r="MQ89" s="102"/>
      <c r="MR89" s="102"/>
      <c r="MS89" s="102"/>
      <c r="MT89" s="102"/>
      <c r="MU89" s="102"/>
      <c r="MV89" s="102"/>
      <c r="MW89" s="102"/>
      <c r="MX89" s="102"/>
      <c r="MY89" s="102"/>
      <c r="MZ89" s="102"/>
      <c r="NA89" s="102"/>
      <c r="NB89" s="102"/>
      <c r="NC89" s="102"/>
      <c r="ND89" s="102"/>
      <c r="NE89" s="102"/>
      <c r="NF89" s="102"/>
      <c r="NG89" s="102"/>
      <c r="NH89" s="102"/>
      <c r="NI89" s="102"/>
      <c r="NJ89" s="102"/>
      <c r="NK89" s="102"/>
      <c r="NL89" s="102"/>
    </row>
    <row r="90" spans="1:376" x14ac:dyDescent="0.35">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c r="IW90" s="102"/>
      <c r="IX90" s="102"/>
      <c r="IY90" s="102"/>
      <c r="IZ90" s="102"/>
      <c r="JA90" s="102"/>
      <c r="JB90" s="102"/>
      <c r="JC90" s="102"/>
      <c r="JD90" s="102"/>
      <c r="JE90" s="102"/>
      <c r="JF90" s="102"/>
      <c r="JG90" s="102"/>
      <c r="JH90" s="102"/>
      <c r="JI90" s="102"/>
      <c r="JJ90" s="102"/>
      <c r="JK90" s="102"/>
      <c r="JL90" s="102"/>
      <c r="JM90" s="102"/>
      <c r="JN90" s="102"/>
      <c r="JO90" s="102"/>
      <c r="JP90" s="102"/>
      <c r="JQ90" s="102"/>
      <c r="JR90" s="102"/>
      <c r="JS90" s="102"/>
      <c r="JT90" s="102"/>
      <c r="JU90" s="102"/>
      <c r="JV90" s="102"/>
      <c r="JW90" s="102"/>
      <c r="JX90" s="102"/>
      <c r="JY90" s="102"/>
      <c r="JZ90" s="102"/>
      <c r="KA90" s="102"/>
      <c r="KB90" s="102"/>
      <c r="KC90" s="102"/>
      <c r="KD90" s="102"/>
      <c r="KE90" s="102"/>
      <c r="KF90" s="102"/>
      <c r="KG90" s="102"/>
      <c r="KH90" s="102"/>
      <c r="KI90" s="102"/>
      <c r="KJ90" s="102"/>
      <c r="KK90" s="102"/>
      <c r="KL90" s="102"/>
      <c r="KM90" s="102"/>
      <c r="KN90" s="102"/>
      <c r="KO90" s="102"/>
      <c r="KP90" s="102"/>
      <c r="KQ90" s="102"/>
      <c r="KR90" s="102"/>
      <c r="KS90" s="102"/>
      <c r="KT90" s="102"/>
      <c r="KU90" s="102"/>
      <c r="KV90" s="102"/>
      <c r="KW90" s="102"/>
      <c r="KX90" s="102"/>
      <c r="KY90" s="102"/>
      <c r="KZ90" s="102"/>
      <c r="LA90" s="102"/>
      <c r="LB90" s="102"/>
      <c r="LC90" s="102"/>
      <c r="LD90" s="102"/>
      <c r="LE90" s="102"/>
      <c r="LF90" s="102"/>
      <c r="LG90" s="102"/>
      <c r="LH90" s="102"/>
      <c r="LI90" s="102"/>
      <c r="LJ90" s="102"/>
      <c r="LK90" s="102"/>
      <c r="LL90" s="102"/>
      <c r="LM90" s="102"/>
      <c r="LN90" s="102"/>
      <c r="LO90" s="102"/>
      <c r="LP90" s="102"/>
      <c r="LQ90" s="102"/>
      <c r="LR90" s="102"/>
      <c r="LS90" s="102"/>
      <c r="LT90" s="102"/>
      <c r="LU90" s="102"/>
      <c r="LV90" s="102"/>
      <c r="LW90" s="102"/>
      <c r="LX90" s="102"/>
      <c r="LY90" s="102"/>
      <c r="LZ90" s="102"/>
      <c r="MA90" s="102"/>
      <c r="MB90" s="102"/>
      <c r="MC90" s="102"/>
      <c r="MD90" s="102"/>
      <c r="ME90" s="102"/>
      <c r="MF90" s="102"/>
      <c r="MG90" s="102"/>
      <c r="MH90" s="102"/>
      <c r="MI90" s="102"/>
      <c r="MJ90" s="102"/>
      <c r="MK90" s="102"/>
      <c r="ML90" s="102"/>
      <c r="MM90" s="102"/>
      <c r="MN90" s="102"/>
      <c r="MO90" s="102"/>
      <c r="MP90" s="102"/>
      <c r="MQ90" s="102"/>
      <c r="MR90" s="102"/>
      <c r="MS90" s="102"/>
      <c r="MT90" s="102"/>
      <c r="MU90" s="102"/>
      <c r="MV90" s="102"/>
      <c r="MW90" s="102"/>
      <c r="MX90" s="102"/>
      <c r="MY90" s="102"/>
      <c r="MZ90" s="102"/>
      <c r="NA90" s="102"/>
      <c r="NB90" s="102"/>
      <c r="NC90" s="102"/>
      <c r="ND90" s="102"/>
      <c r="NE90" s="102"/>
      <c r="NF90" s="102"/>
      <c r="NG90" s="102"/>
      <c r="NH90" s="102"/>
      <c r="NI90" s="102"/>
      <c r="NJ90" s="102"/>
      <c r="NK90" s="102"/>
      <c r="NL90" s="102"/>
    </row>
    <row r="91" spans="1:376" x14ac:dyDescent="0.35">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c r="IW91" s="102"/>
      <c r="IX91" s="102"/>
      <c r="IY91" s="102"/>
      <c r="IZ91" s="102"/>
      <c r="JA91" s="102"/>
      <c r="JB91" s="102"/>
      <c r="JC91" s="102"/>
      <c r="JD91" s="102"/>
      <c r="JE91" s="102"/>
      <c r="JF91" s="102"/>
      <c r="JG91" s="102"/>
      <c r="JH91" s="102"/>
      <c r="JI91" s="102"/>
      <c r="JJ91" s="102"/>
      <c r="JK91" s="102"/>
      <c r="JL91" s="102"/>
      <c r="JM91" s="102"/>
      <c r="JN91" s="102"/>
      <c r="JO91" s="102"/>
      <c r="JP91" s="102"/>
      <c r="JQ91" s="102"/>
      <c r="JR91" s="102"/>
      <c r="JS91" s="102"/>
      <c r="JT91" s="102"/>
      <c r="JU91" s="102"/>
      <c r="JV91" s="102"/>
      <c r="JW91" s="102"/>
      <c r="JX91" s="102"/>
      <c r="JY91" s="102"/>
      <c r="JZ91" s="102"/>
      <c r="KA91" s="102"/>
      <c r="KB91" s="102"/>
      <c r="KC91" s="102"/>
      <c r="KD91" s="102"/>
      <c r="KE91" s="102"/>
      <c r="KF91" s="102"/>
      <c r="KG91" s="102"/>
      <c r="KH91" s="102"/>
      <c r="KI91" s="102"/>
      <c r="KJ91" s="102"/>
      <c r="KK91" s="102"/>
      <c r="KL91" s="102"/>
      <c r="KM91" s="102"/>
      <c r="KN91" s="102"/>
      <c r="KO91" s="102"/>
      <c r="KP91" s="102"/>
      <c r="KQ91" s="102"/>
      <c r="KR91" s="102"/>
      <c r="KS91" s="102"/>
      <c r="KT91" s="102"/>
      <c r="KU91" s="102"/>
      <c r="KV91" s="102"/>
      <c r="KW91" s="102"/>
      <c r="KX91" s="102"/>
      <c r="KY91" s="102"/>
      <c r="KZ91" s="102"/>
      <c r="LA91" s="102"/>
      <c r="LB91" s="102"/>
      <c r="LC91" s="102"/>
      <c r="LD91" s="102"/>
      <c r="LE91" s="102"/>
      <c r="LF91" s="102"/>
      <c r="LG91" s="102"/>
      <c r="LH91" s="102"/>
      <c r="LI91" s="102"/>
      <c r="LJ91" s="102"/>
      <c r="LK91" s="102"/>
      <c r="LL91" s="102"/>
      <c r="LM91" s="102"/>
      <c r="LN91" s="102"/>
      <c r="LO91" s="102"/>
      <c r="LP91" s="102"/>
      <c r="LQ91" s="102"/>
      <c r="LR91" s="102"/>
      <c r="LS91" s="102"/>
      <c r="LT91" s="102"/>
      <c r="LU91" s="102"/>
      <c r="LV91" s="102"/>
      <c r="LW91" s="102"/>
      <c r="LX91" s="102"/>
      <c r="LY91" s="102"/>
      <c r="LZ91" s="102"/>
      <c r="MA91" s="102"/>
      <c r="MB91" s="102"/>
      <c r="MC91" s="102"/>
      <c r="MD91" s="102"/>
      <c r="ME91" s="102"/>
      <c r="MF91" s="102"/>
      <c r="MG91" s="102"/>
      <c r="MH91" s="102"/>
      <c r="MI91" s="102"/>
      <c r="MJ91" s="102"/>
      <c r="MK91" s="102"/>
      <c r="ML91" s="102"/>
      <c r="MM91" s="102"/>
      <c r="MN91" s="102"/>
      <c r="MO91" s="102"/>
      <c r="MP91" s="102"/>
      <c r="MQ91" s="102"/>
      <c r="MR91" s="102"/>
      <c r="MS91" s="102"/>
      <c r="MT91" s="102"/>
      <c r="MU91" s="102"/>
      <c r="MV91" s="102"/>
      <c r="MW91" s="102"/>
      <c r="MX91" s="102"/>
      <c r="MY91" s="102"/>
      <c r="MZ91" s="102"/>
      <c r="NA91" s="102"/>
      <c r="NB91" s="102"/>
      <c r="NC91" s="102"/>
      <c r="ND91" s="102"/>
      <c r="NE91" s="102"/>
      <c r="NF91" s="102"/>
      <c r="NG91" s="102"/>
      <c r="NH91" s="102"/>
      <c r="NI91" s="102"/>
      <c r="NJ91" s="102"/>
      <c r="NK91" s="102"/>
      <c r="NL91" s="102"/>
    </row>
    <row r="92" spans="1:376" x14ac:dyDescent="0.35">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c r="IW92" s="102"/>
      <c r="IX92" s="102"/>
      <c r="IY92" s="102"/>
      <c r="IZ92" s="102"/>
      <c r="JA92" s="102"/>
      <c r="JB92" s="102"/>
      <c r="JC92" s="102"/>
      <c r="JD92" s="102"/>
      <c r="JE92" s="102"/>
      <c r="JF92" s="102"/>
      <c r="JG92" s="102"/>
      <c r="JH92" s="102"/>
      <c r="JI92" s="102"/>
      <c r="JJ92" s="102"/>
      <c r="JK92" s="102"/>
      <c r="JL92" s="102"/>
      <c r="JM92" s="102"/>
      <c r="JN92" s="102"/>
      <c r="JO92" s="102"/>
      <c r="JP92" s="102"/>
      <c r="JQ92" s="102"/>
      <c r="JR92" s="102"/>
      <c r="JS92" s="102"/>
      <c r="JT92" s="102"/>
      <c r="JU92" s="102"/>
      <c r="JV92" s="102"/>
      <c r="JW92" s="102"/>
      <c r="JX92" s="102"/>
      <c r="JY92" s="102"/>
      <c r="JZ92" s="102"/>
      <c r="KA92" s="102"/>
      <c r="KB92" s="102"/>
      <c r="KC92" s="102"/>
      <c r="KD92" s="102"/>
      <c r="KE92" s="102"/>
      <c r="KF92" s="102"/>
      <c r="KG92" s="102"/>
      <c r="KH92" s="102"/>
      <c r="KI92" s="102"/>
      <c r="KJ92" s="102"/>
      <c r="KK92" s="102"/>
      <c r="KL92" s="102"/>
      <c r="KM92" s="102"/>
      <c r="KN92" s="102"/>
      <c r="KO92" s="102"/>
      <c r="KP92" s="102"/>
      <c r="KQ92" s="102"/>
      <c r="KR92" s="102"/>
      <c r="KS92" s="102"/>
      <c r="KT92" s="102"/>
      <c r="KU92" s="102"/>
      <c r="KV92" s="102"/>
      <c r="KW92" s="102"/>
      <c r="KX92" s="102"/>
      <c r="KY92" s="102"/>
      <c r="KZ92" s="102"/>
      <c r="LA92" s="102"/>
      <c r="LB92" s="102"/>
      <c r="LC92" s="102"/>
      <c r="LD92" s="102"/>
      <c r="LE92" s="102"/>
      <c r="LF92" s="102"/>
      <c r="LG92" s="102"/>
      <c r="LH92" s="102"/>
      <c r="LI92" s="102"/>
      <c r="LJ92" s="102"/>
      <c r="LK92" s="102"/>
      <c r="LL92" s="102"/>
      <c r="LM92" s="102"/>
      <c r="LN92" s="102"/>
      <c r="LO92" s="102"/>
      <c r="LP92" s="102"/>
      <c r="LQ92" s="102"/>
      <c r="LR92" s="102"/>
      <c r="LS92" s="102"/>
      <c r="LT92" s="102"/>
      <c r="LU92" s="102"/>
      <c r="LV92" s="102"/>
      <c r="LW92" s="102"/>
      <c r="LX92" s="102"/>
      <c r="LY92" s="102"/>
      <c r="LZ92" s="102"/>
      <c r="MA92" s="102"/>
      <c r="MB92" s="102"/>
      <c r="MC92" s="102"/>
      <c r="MD92" s="102"/>
      <c r="ME92" s="102"/>
      <c r="MF92" s="102"/>
      <c r="MG92" s="102"/>
      <c r="MH92" s="102"/>
      <c r="MI92" s="102"/>
      <c r="MJ92" s="102"/>
      <c r="MK92" s="102"/>
      <c r="ML92" s="102"/>
      <c r="MM92" s="102"/>
      <c r="MN92" s="102"/>
      <c r="MO92" s="102"/>
      <c r="MP92" s="102"/>
      <c r="MQ92" s="102"/>
      <c r="MR92" s="102"/>
      <c r="MS92" s="102"/>
      <c r="MT92" s="102"/>
      <c r="MU92" s="102"/>
      <c r="MV92" s="102"/>
      <c r="MW92" s="102"/>
      <c r="MX92" s="102"/>
      <c r="MY92" s="102"/>
      <c r="MZ92" s="102"/>
      <c r="NA92" s="102"/>
      <c r="NB92" s="102"/>
      <c r="NC92" s="102"/>
      <c r="ND92" s="102"/>
      <c r="NE92" s="102"/>
      <c r="NF92" s="102"/>
      <c r="NG92" s="102"/>
      <c r="NH92" s="102"/>
      <c r="NI92" s="102"/>
      <c r="NJ92" s="102"/>
      <c r="NK92" s="102"/>
      <c r="NL92" s="102"/>
    </row>
    <row r="93" spans="1:376" x14ac:dyDescent="0.35">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c r="IW93" s="102"/>
      <c r="IX93" s="102"/>
      <c r="IY93" s="102"/>
      <c r="IZ93" s="102"/>
      <c r="JA93" s="102"/>
      <c r="JB93" s="102"/>
      <c r="JC93" s="102"/>
      <c r="JD93" s="102"/>
      <c r="JE93" s="102"/>
      <c r="JF93" s="102"/>
      <c r="JG93" s="102"/>
      <c r="JH93" s="102"/>
      <c r="JI93" s="102"/>
      <c r="JJ93" s="102"/>
      <c r="JK93" s="102"/>
      <c r="JL93" s="102"/>
      <c r="JM93" s="102"/>
      <c r="JN93" s="102"/>
      <c r="JO93" s="102"/>
      <c r="JP93" s="102"/>
      <c r="JQ93" s="102"/>
      <c r="JR93" s="102"/>
      <c r="JS93" s="102"/>
      <c r="JT93" s="102"/>
      <c r="JU93" s="102"/>
      <c r="JV93" s="102"/>
      <c r="JW93" s="102"/>
      <c r="JX93" s="102"/>
      <c r="JY93" s="102"/>
      <c r="JZ93" s="102"/>
      <c r="KA93" s="102"/>
      <c r="KB93" s="102"/>
      <c r="KC93" s="102"/>
      <c r="KD93" s="102"/>
      <c r="KE93" s="102"/>
      <c r="KF93" s="102"/>
      <c r="KG93" s="102"/>
      <c r="KH93" s="102"/>
      <c r="KI93" s="102"/>
      <c r="KJ93" s="102"/>
      <c r="KK93" s="102"/>
      <c r="KL93" s="102"/>
      <c r="KM93" s="102"/>
      <c r="KN93" s="102"/>
      <c r="KO93" s="102"/>
      <c r="KP93" s="102"/>
      <c r="KQ93" s="102"/>
      <c r="KR93" s="102"/>
      <c r="KS93" s="102"/>
      <c r="KT93" s="102"/>
      <c r="KU93" s="102"/>
      <c r="KV93" s="102"/>
      <c r="KW93" s="102"/>
      <c r="KX93" s="102"/>
      <c r="KY93" s="102"/>
      <c r="KZ93" s="102"/>
      <c r="LA93" s="102"/>
      <c r="LB93" s="102"/>
      <c r="LC93" s="102"/>
      <c r="LD93" s="102"/>
      <c r="LE93" s="102"/>
      <c r="LF93" s="102"/>
      <c r="LG93" s="102"/>
      <c r="LH93" s="102"/>
      <c r="LI93" s="102"/>
      <c r="LJ93" s="102"/>
      <c r="LK93" s="102"/>
      <c r="LL93" s="102"/>
      <c r="LM93" s="102"/>
      <c r="LN93" s="102"/>
      <c r="LO93" s="102"/>
      <c r="LP93" s="102"/>
      <c r="LQ93" s="102"/>
      <c r="LR93" s="102"/>
      <c r="LS93" s="102"/>
      <c r="LT93" s="102"/>
      <c r="LU93" s="102"/>
      <c r="LV93" s="102"/>
      <c r="LW93" s="102"/>
      <c r="LX93" s="102"/>
      <c r="LY93" s="102"/>
      <c r="LZ93" s="102"/>
      <c r="MA93" s="102"/>
      <c r="MB93" s="102"/>
      <c r="MC93" s="102"/>
      <c r="MD93" s="102"/>
      <c r="ME93" s="102"/>
      <c r="MF93" s="102"/>
      <c r="MG93" s="102"/>
      <c r="MH93" s="102"/>
      <c r="MI93" s="102"/>
      <c r="MJ93" s="102"/>
      <c r="MK93" s="102"/>
      <c r="ML93" s="102"/>
      <c r="MM93" s="102"/>
      <c r="MN93" s="102"/>
      <c r="MO93" s="102"/>
      <c r="MP93" s="102"/>
      <c r="MQ93" s="102"/>
      <c r="MR93" s="102"/>
      <c r="MS93" s="102"/>
      <c r="MT93" s="102"/>
      <c r="MU93" s="102"/>
      <c r="MV93" s="102"/>
      <c r="MW93" s="102"/>
      <c r="MX93" s="102"/>
      <c r="MY93" s="102"/>
      <c r="MZ93" s="102"/>
      <c r="NA93" s="102"/>
      <c r="NB93" s="102"/>
      <c r="NC93" s="102"/>
      <c r="ND93" s="102"/>
      <c r="NE93" s="102"/>
      <c r="NF93" s="102"/>
      <c r="NG93" s="102"/>
      <c r="NH93" s="102"/>
      <c r="NI93" s="102"/>
      <c r="NJ93" s="102"/>
      <c r="NK93" s="102"/>
      <c r="NL93" s="102"/>
    </row>
    <row r="94" spans="1:376" x14ac:dyDescent="0.35">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c r="IW94" s="102"/>
      <c r="IX94" s="102"/>
      <c r="IY94" s="102"/>
      <c r="IZ94" s="102"/>
      <c r="JA94" s="102"/>
      <c r="JB94" s="102"/>
      <c r="JC94" s="102"/>
      <c r="JD94" s="102"/>
      <c r="JE94" s="102"/>
      <c r="JF94" s="102"/>
      <c r="JG94" s="102"/>
      <c r="JH94" s="102"/>
      <c r="JI94" s="102"/>
      <c r="JJ94" s="102"/>
      <c r="JK94" s="102"/>
      <c r="JL94" s="102"/>
      <c r="JM94" s="102"/>
      <c r="JN94" s="102"/>
      <c r="JO94" s="102"/>
      <c r="JP94" s="102"/>
      <c r="JQ94" s="102"/>
      <c r="JR94" s="102"/>
      <c r="JS94" s="102"/>
      <c r="JT94" s="102"/>
      <c r="JU94" s="102"/>
      <c r="JV94" s="102"/>
      <c r="JW94" s="102"/>
      <c r="JX94" s="102"/>
      <c r="JY94" s="102"/>
      <c r="JZ94" s="102"/>
      <c r="KA94" s="102"/>
      <c r="KB94" s="102"/>
      <c r="KC94" s="102"/>
      <c r="KD94" s="102"/>
      <c r="KE94" s="102"/>
      <c r="KF94" s="102"/>
      <c r="KG94" s="102"/>
      <c r="KH94" s="102"/>
      <c r="KI94" s="102"/>
      <c r="KJ94" s="102"/>
      <c r="KK94" s="102"/>
      <c r="KL94" s="102"/>
      <c r="KM94" s="102"/>
      <c r="KN94" s="102"/>
      <c r="KO94" s="102"/>
      <c r="KP94" s="102"/>
      <c r="KQ94" s="102"/>
      <c r="KR94" s="102"/>
      <c r="KS94" s="102"/>
      <c r="KT94" s="102"/>
      <c r="KU94" s="102"/>
      <c r="KV94" s="102"/>
      <c r="KW94" s="102"/>
      <c r="KX94" s="102"/>
      <c r="KY94" s="102"/>
      <c r="KZ94" s="102"/>
      <c r="LA94" s="102"/>
      <c r="LB94" s="102"/>
      <c r="LC94" s="102"/>
      <c r="LD94" s="102"/>
      <c r="LE94" s="102"/>
      <c r="LF94" s="102"/>
      <c r="LG94" s="102"/>
      <c r="LH94" s="102"/>
      <c r="LI94" s="102"/>
      <c r="LJ94" s="102"/>
      <c r="LK94" s="102"/>
      <c r="LL94" s="102"/>
      <c r="LM94" s="102"/>
      <c r="LN94" s="102"/>
      <c r="LO94" s="102"/>
      <c r="LP94" s="102"/>
      <c r="LQ94" s="102"/>
      <c r="LR94" s="102"/>
      <c r="LS94" s="102"/>
      <c r="LT94" s="102"/>
      <c r="LU94" s="102"/>
      <c r="LV94" s="102"/>
      <c r="LW94" s="102"/>
      <c r="LX94" s="102"/>
      <c r="LY94" s="102"/>
      <c r="LZ94" s="102"/>
      <c r="MA94" s="102"/>
      <c r="MB94" s="102"/>
      <c r="MC94" s="102"/>
      <c r="MD94" s="102"/>
      <c r="ME94" s="102"/>
      <c r="MF94" s="102"/>
      <c r="MG94" s="102"/>
      <c r="MH94" s="102"/>
      <c r="MI94" s="102"/>
      <c r="MJ94" s="102"/>
      <c r="MK94" s="102"/>
      <c r="ML94" s="102"/>
      <c r="MM94" s="102"/>
      <c r="MN94" s="102"/>
      <c r="MO94" s="102"/>
      <c r="MP94" s="102"/>
      <c r="MQ94" s="102"/>
      <c r="MR94" s="102"/>
      <c r="MS94" s="102"/>
      <c r="MT94" s="102"/>
      <c r="MU94" s="102"/>
      <c r="MV94" s="102"/>
      <c r="MW94" s="102"/>
      <c r="MX94" s="102"/>
      <c r="MY94" s="102"/>
      <c r="MZ94" s="102"/>
      <c r="NA94" s="102"/>
      <c r="NB94" s="102"/>
      <c r="NC94" s="102"/>
      <c r="ND94" s="102"/>
      <c r="NE94" s="102"/>
      <c r="NF94" s="102"/>
      <c r="NG94" s="102"/>
      <c r="NH94" s="102"/>
      <c r="NI94" s="102"/>
      <c r="NJ94" s="102"/>
      <c r="NK94" s="102"/>
      <c r="NL94" s="102"/>
    </row>
    <row r="95" spans="1:376" x14ac:dyDescent="0.35">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c r="IW95" s="102"/>
      <c r="IX95" s="102"/>
      <c r="IY95" s="102"/>
      <c r="IZ95" s="102"/>
      <c r="JA95" s="102"/>
      <c r="JB95" s="102"/>
      <c r="JC95" s="102"/>
      <c r="JD95" s="102"/>
      <c r="JE95" s="102"/>
      <c r="JF95" s="102"/>
      <c r="JG95" s="102"/>
      <c r="JH95" s="102"/>
      <c r="JI95" s="102"/>
      <c r="JJ95" s="102"/>
      <c r="JK95" s="102"/>
      <c r="JL95" s="102"/>
      <c r="JM95" s="102"/>
      <c r="JN95" s="102"/>
      <c r="JO95" s="102"/>
      <c r="JP95" s="102"/>
      <c r="JQ95" s="102"/>
      <c r="JR95" s="102"/>
      <c r="JS95" s="102"/>
      <c r="JT95" s="102"/>
      <c r="JU95" s="102"/>
      <c r="JV95" s="102"/>
      <c r="JW95" s="102"/>
      <c r="JX95" s="102"/>
      <c r="JY95" s="102"/>
      <c r="JZ95" s="102"/>
      <c r="KA95" s="102"/>
      <c r="KB95" s="102"/>
      <c r="KC95" s="102"/>
      <c r="KD95" s="102"/>
      <c r="KE95" s="102"/>
      <c r="KF95" s="102"/>
      <c r="KG95" s="102"/>
      <c r="KH95" s="102"/>
      <c r="KI95" s="102"/>
      <c r="KJ95" s="102"/>
      <c r="KK95" s="102"/>
      <c r="KL95" s="102"/>
      <c r="KM95" s="102"/>
      <c r="KN95" s="102"/>
      <c r="KO95" s="102"/>
      <c r="KP95" s="102"/>
      <c r="KQ95" s="102"/>
      <c r="KR95" s="102"/>
      <c r="KS95" s="102"/>
      <c r="KT95" s="102"/>
      <c r="KU95" s="102"/>
      <c r="KV95" s="102"/>
      <c r="KW95" s="102"/>
      <c r="KX95" s="102"/>
      <c r="KY95" s="102"/>
      <c r="KZ95" s="102"/>
      <c r="LA95" s="102"/>
      <c r="LB95" s="102"/>
      <c r="LC95" s="102"/>
      <c r="LD95" s="102"/>
      <c r="LE95" s="102"/>
      <c r="LF95" s="102"/>
      <c r="LG95" s="102"/>
      <c r="LH95" s="102"/>
      <c r="LI95" s="102"/>
      <c r="LJ95" s="102"/>
      <c r="LK95" s="102"/>
      <c r="LL95" s="102"/>
      <c r="LM95" s="102"/>
      <c r="LN95" s="102"/>
      <c r="LO95" s="102"/>
      <c r="LP95" s="102"/>
      <c r="LQ95" s="102"/>
      <c r="LR95" s="102"/>
      <c r="LS95" s="102"/>
      <c r="LT95" s="102"/>
      <c r="LU95" s="102"/>
      <c r="LV95" s="102"/>
      <c r="LW95" s="102"/>
      <c r="LX95" s="102"/>
      <c r="LY95" s="102"/>
      <c r="LZ95" s="102"/>
      <c r="MA95" s="102"/>
      <c r="MB95" s="102"/>
      <c r="MC95" s="102"/>
      <c r="MD95" s="102"/>
      <c r="ME95" s="102"/>
      <c r="MF95" s="102"/>
      <c r="MG95" s="102"/>
      <c r="MH95" s="102"/>
      <c r="MI95" s="102"/>
      <c r="MJ95" s="102"/>
      <c r="MK95" s="102"/>
      <c r="ML95" s="102"/>
      <c r="MM95" s="102"/>
      <c r="MN95" s="102"/>
      <c r="MO95" s="102"/>
      <c r="MP95" s="102"/>
      <c r="MQ95" s="102"/>
      <c r="MR95" s="102"/>
      <c r="MS95" s="102"/>
      <c r="MT95" s="102"/>
      <c r="MU95" s="102"/>
      <c r="MV95" s="102"/>
      <c r="MW95" s="102"/>
      <c r="MX95" s="102"/>
      <c r="MY95" s="102"/>
      <c r="MZ95" s="102"/>
      <c r="NA95" s="102"/>
      <c r="NB95" s="102"/>
      <c r="NC95" s="102"/>
      <c r="ND95" s="102"/>
      <c r="NE95" s="102"/>
      <c r="NF95" s="102"/>
      <c r="NG95" s="102"/>
      <c r="NH95" s="102"/>
      <c r="NI95" s="102"/>
      <c r="NJ95" s="102"/>
      <c r="NK95" s="102"/>
      <c r="NL95" s="102"/>
    </row>
    <row r="96" spans="1:376" x14ac:dyDescent="0.35">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c r="IW96" s="102"/>
      <c r="IX96" s="102"/>
      <c r="IY96" s="102"/>
      <c r="IZ96" s="102"/>
      <c r="JA96" s="102"/>
      <c r="JB96" s="102"/>
      <c r="JC96" s="102"/>
      <c r="JD96" s="102"/>
      <c r="JE96" s="102"/>
      <c r="JF96" s="102"/>
      <c r="JG96" s="102"/>
      <c r="JH96" s="102"/>
      <c r="JI96" s="102"/>
      <c r="JJ96" s="102"/>
      <c r="JK96" s="102"/>
      <c r="JL96" s="102"/>
      <c r="JM96" s="102"/>
      <c r="JN96" s="102"/>
      <c r="JO96" s="102"/>
      <c r="JP96" s="102"/>
      <c r="JQ96" s="102"/>
      <c r="JR96" s="102"/>
      <c r="JS96" s="102"/>
      <c r="JT96" s="102"/>
      <c r="JU96" s="102"/>
      <c r="JV96" s="102"/>
      <c r="JW96" s="102"/>
      <c r="JX96" s="102"/>
      <c r="JY96" s="102"/>
      <c r="JZ96" s="102"/>
      <c r="KA96" s="102"/>
      <c r="KB96" s="102"/>
      <c r="KC96" s="102"/>
      <c r="KD96" s="102"/>
      <c r="KE96" s="102"/>
      <c r="KF96" s="102"/>
      <c r="KG96" s="102"/>
      <c r="KH96" s="102"/>
      <c r="KI96" s="102"/>
      <c r="KJ96" s="102"/>
      <c r="KK96" s="102"/>
      <c r="KL96" s="102"/>
      <c r="KM96" s="102"/>
      <c r="KN96" s="102"/>
      <c r="KO96" s="102"/>
      <c r="KP96" s="102"/>
      <c r="KQ96" s="102"/>
      <c r="KR96" s="102"/>
      <c r="KS96" s="102"/>
      <c r="KT96" s="102"/>
      <c r="KU96" s="102"/>
      <c r="KV96" s="102"/>
      <c r="KW96" s="102"/>
      <c r="KX96" s="102"/>
      <c r="KY96" s="102"/>
      <c r="KZ96" s="102"/>
      <c r="LA96" s="102"/>
      <c r="LB96" s="102"/>
      <c r="LC96" s="102"/>
      <c r="LD96" s="102"/>
      <c r="LE96" s="102"/>
      <c r="LF96" s="102"/>
      <c r="LG96" s="102"/>
      <c r="LH96" s="102"/>
      <c r="LI96" s="102"/>
      <c r="LJ96" s="102"/>
      <c r="LK96" s="102"/>
      <c r="LL96" s="102"/>
      <c r="LM96" s="102"/>
      <c r="LN96" s="102"/>
      <c r="LO96" s="102"/>
      <c r="LP96" s="102"/>
      <c r="LQ96" s="102"/>
      <c r="LR96" s="102"/>
      <c r="LS96" s="102"/>
      <c r="LT96" s="102"/>
      <c r="LU96" s="102"/>
      <c r="LV96" s="102"/>
      <c r="LW96" s="102"/>
      <c r="LX96" s="102"/>
      <c r="LY96" s="102"/>
      <c r="LZ96" s="102"/>
      <c r="MA96" s="102"/>
      <c r="MB96" s="102"/>
      <c r="MC96" s="102"/>
      <c r="MD96" s="102"/>
      <c r="ME96" s="102"/>
      <c r="MF96" s="102"/>
      <c r="MG96" s="102"/>
      <c r="MH96" s="102"/>
      <c r="MI96" s="102"/>
      <c r="MJ96" s="102"/>
      <c r="MK96" s="102"/>
      <c r="ML96" s="102"/>
      <c r="MM96" s="102"/>
      <c r="MN96" s="102"/>
      <c r="MO96" s="102"/>
      <c r="MP96" s="102"/>
      <c r="MQ96" s="102"/>
      <c r="MR96" s="102"/>
      <c r="MS96" s="102"/>
      <c r="MT96" s="102"/>
      <c r="MU96" s="102"/>
      <c r="MV96" s="102"/>
      <c r="MW96" s="102"/>
      <c r="MX96" s="102"/>
      <c r="MY96" s="102"/>
      <c r="MZ96" s="102"/>
      <c r="NA96" s="102"/>
      <c r="NB96" s="102"/>
      <c r="NC96" s="102"/>
      <c r="ND96" s="102"/>
      <c r="NE96" s="102"/>
      <c r="NF96" s="102"/>
      <c r="NG96" s="102"/>
      <c r="NH96" s="102"/>
      <c r="NI96" s="102"/>
      <c r="NJ96" s="102"/>
      <c r="NK96" s="102"/>
      <c r="NL96" s="102"/>
    </row>
    <row r="97" spans="1:376" x14ac:dyDescent="0.35">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c r="IW97" s="102"/>
      <c r="IX97" s="102"/>
      <c r="IY97" s="102"/>
      <c r="IZ97" s="102"/>
      <c r="JA97" s="102"/>
      <c r="JB97" s="102"/>
      <c r="JC97" s="102"/>
      <c r="JD97" s="102"/>
      <c r="JE97" s="102"/>
      <c r="JF97" s="102"/>
      <c r="JG97" s="102"/>
      <c r="JH97" s="102"/>
      <c r="JI97" s="102"/>
      <c r="JJ97" s="102"/>
      <c r="JK97" s="102"/>
      <c r="JL97" s="102"/>
      <c r="JM97" s="102"/>
      <c r="JN97" s="102"/>
      <c r="JO97" s="102"/>
      <c r="JP97" s="102"/>
      <c r="JQ97" s="102"/>
      <c r="JR97" s="102"/>
      <c r="JS97" s="102"/>
      <c r="JT97" s="102"/>
      <c r="JU97" s="102"/>
      <c r="JV97" s="102"/>
      <c r="JW97" s="102"/>
      <c r="JX97" s="102"/>
      <c r="JY97" s="102"/>
      <c r="JZ97" s="102"/>
      <c r="KA97" s="102"/>
      <c r="KB97" s="102"/>
      <c r="KC97" s="102"/>
      <c r="KD97" s="102"/>
      <c r="KE97" s="102"/>
      <c r="KF97" s="102"/>
      <c r="KG97" s="102"/>
      <c r="KH97" s="102"/>
      <c r="KI97" s="102"/>
      <c r="KJ97" s="102"/>
      <c r="KK97" s="102"/>
      <c r="KL97" s="102"/>
      <c r="KM97" s="102"/>
      <c r="KN97" s="102"/>
      <c r="KO97" s="102"/>
      <c r="KP97" s="102"/>
      <c r="KQ97" s="102"/>
      <c r="KR97" s="102"/>
      <c r="KS97" s="102"/>
      <c r="KT97" s="102"/>
      <c r="KU97" s="102"/>
      <c r="KV97" s="102"/>
      <c r="KW97" s="102"/>
      <c r="KX97" s="102"/>
      <c r="KY97" s="102"/>
      <c r="KZ97" s="102"/>
      <c r="LA97" s="102"/>
      <c r="LB97" s="102"/>
      <c r="LC97" s="102"/>
      <c r="LD97" s="102"/>
      <c r="LE97" s="102"/>
      <c r="LF97" s="102"/>
      <c r="LG97" s="102"/>
      <c r="LH97" s="102"/>
      <c r="LI97" s="102"/>
      <c r="LJ97" s="102"/>
      <c r="LK97" s="102"/>
      <c r="LL97" s="102"/>
      <c r="LM97" s="102"/>
      <c r="LN97" s="102"/>
      <c r="LO97" s="102"/>
      <c r="LP97" s="102"/>
      <c r="LQ97" s="102"/>
      <c r="LR97" s="102"/>
      <c r="LS97" s="102"/>
      <c r="LT97" s="102"/>
      <c r="LU97" s="102"/>
      <c r="LV97" s="102"/>
      <c r="LW97" s="102"/>
      <c r="LX97" s="102"/>
      <c r="LY97" s="102"/>
      <c r="LZ97" s="102"/>
      <c r="MA97" s="102"/>
      <c r="MB97" s="102"/>
      <c r="MC97" s="102"/>
      <c r="MD97" s="102"/>
      <c r="ME97" s="102"/>
      <c r="MF97" s="102"/>
      <c r="MG97" s="102"/>
      <c r="MH97" s="102"/>
      <c r="MI97" s="102"/>
      <c r="MJ97" s="102"/>
      <c r="MK97" s="102"/>
      <c r="ML97" s="102"/>
      <c r="MM97" s="102"/>
      <c r="MN97" s="102"/>
      <c r="MO97" s="102"/>
      <c r="MP97" s="102"/>
      <c r="MQ97" s="102"/>
      <c r="MR97" s="102"/>
      <c r="MS97" s="102"/>
      <c r="MT97" s="102"/>
      <c r="MU97" s="102"/>
      <c r="MV97" s="102"/>
      <c r="MW97" s="102"/>
      <c r="MX97" s="102"/>
      <c r="MY97" s="102"/>
      <c r="MZ97" s="102"/>
      <c r="NA97" s="102"/>
      <c r="NB97" s="102"/>
      <c r="NC97" s="102"/>
      <c r="ND97" s="102"/>
      <c r="NE97" s="102"/>
      <c r="NF97" s="102"/>
      <c r="NG97" s="102"/>
      <c r="NH97" s="102"/>
      <c r="NI97" s="102"/>
      <c r="NJ97" s="102"/>
      <c r="NK97" s="102"/>
      <c r="NL97" s="102"/>
    </row>
    <row r="98" spans="1:376" x14ac:dyDescent="0.35">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c r="IW98" s="102"/>
      <c r="IX98" s="102"/>
      <c r="IY98" s="102"/>
      <c r="IZ98" s="102"/>
      <c r="JA98" s="102"/>
      <c r="JB98" s="102"/>
      <c r="JC98" s="102"/>
      <c r="JD98" s="102"/>
      <c r="JE98" s="102"/>
      <c r="JF98" s="102"/>
      <c r="JG98" s="102"/>
      <c r="JH98" s="102"/>
      <c r="JI98" s="102"/>
      <c r="JJ98" s="102"/>
      <c r="JK98" s="102"/>
      <c r="JL98" s="102"/>
      <c r="JM98" s="102"/>
      <c r="JN98" s="102"/>
      <c r="JO98" s="102"/>
      <c r="JP98" s="102"/>
      <c r="JQ98" s="102"/>
      <c r="JR98" s="102"/>
      <c r="JS98" s="102"/>
      <c r="JT98" s="102"/>
      <c r="JU98" s="102"/>
      <c r="JV98" s="102"/>
      <c r="JW98" s="102"/>
      <c r="JX98" s="102"/>
      <c r="JY98" s="102"/>
      <c r="JZ98" s="102"/>
      <c r="KA98" s="102"/>
      <c r="KB98" s="102"/>
      <c r="KC98" s="102"/>
      <c r="KD98" s="102"/>
      <c r="KE98" s="102"/>
      <c r="KF98" s="102"/>
      <c r="KG98" s="102"/>
      <c r="KH98" s="102"/>
      <c r="KI98" s="102"/>
      <c r="KJ98" s="102"/>
      <c r="KK98" s="102"/>
      <c r="KL98" s="102"/>
      <c r="KM98" s="102"/>
      <c r="KN98" s="102"/>
      <c r="KO98" s="102"/>
      <c r="KP98" s="102"/>
      <c r="KQ98" s="102"/>
      <c r="KR98" s="102"/>
      <c r="KS98" s="102"/>
      <c r="KT98" s="102"/>
      <c r="KU98" s="102"/>
      <c r="KV98" s="102"/>
      <c r="KW98" s="102"/>
      <c r="KX98" s="102"/>
      <c r="KY98" s="102"/>
      <c r="KZ98" s="102"/>
      <c r="LA98" s="102"/>
      <c r="LB98" s="102"/>
      <c r="LC98" s="102"/>
      <c r="LD98" s="102"/>
      <c r="LE98" s="102"/>
      <c r="LF98" s="102"/>
      <c r="LG98" s="102"/>
      <c r="LH98" s="102"/>
      <c r="LI98" s="102"/>
      <c r="LJ98" s="102"/>
      <c r="LK98" s="102"/>
      <c r="LL98" s="102"/>
      <c r="LM98" s="102"/>
      <c r="LN98" s="102"/>
      <c r="LO98" s="102"/>
      <c r="LP98" s="102"/>
      <c r="LQ98" s="102"/>
      <c r="LR98" s="102"/>
      <c r="LS98" s="102"/>
      <c r="LT98" s="102"/>
      <c r="LU98" s="102"/>
      <c r="LV98" s="102"/>
      <c r="LW98" s="102"/>
      <c r="LX98" s="102"/>
      <c r="LY98" s="102"/>
      <c r="LZ98" s="102"/>
      <c r="MA98" s="102"/>
      <c r="MB98" s="102"/>
      <c r="MC98" s="102"/>
      <c r="MD98" s="102"/>
      <c r="ME98" s="102"/>
      <c r="MF98" s="102"/>
      <c r="MG98" s="102"/>
      <c r="MH98" s="102"/>
      <c r="MI98" s="102"/>
      <c r="MJ98" s="102"/>
      <c r="MK98" s="102"/>
      <c r="ML98" s="102"/>
      <c r="MM98" s="102"/>
      <c r="MN98" s="102"/>
      <c r="MO98" s="102"/>
      <c r="MP98" s="102"/>
      <c r="MQ98" s="102"/>
      <c r="MR98" s="102"/>
      <c r="MS98" s="102"/>
      <c r="MT98" s="102"/>
      <c r="MU98" s="102"/>
      <c r="MV98" s="102"/>
      <c r="MW98" s="102"/>
      <c r="MX98" s="102"/>
      <c r="MY98" s="102"/>
      <c r="MZ98" s="102"/>
      <c r="NA98" s="102"/>
      <c r="NB98" s="102"/>
      <c r="NC98" s="102"/>
      <c r="ND98" s="102"/>
      <c r="NE98" s="102"/>
      <c r="NF98" s="102"/>
      <c r="NG98" s="102"/>
      <c r="NH98" s="102"/>
      <c r="NI98" s="102"/>
      <c r="NJ98" s="102"/>
      <c r="NK98" s="102"/>
      <c r="NL98" s="102"/>
    </row>
    <row r="99" spans="1:376" x14ac:dyDescent="0.35">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c r="IW99" s="102"/>
      <c r="IX99" s="102"/>
      <c r="IY99" s="102"/>
      <c r="IZ99" s="102"/>
      <c r="JA99" s="102"/>
      <c r="JB99" s="102"/>
      <c r="JC99" s="102"/>
      <c r="JD99" s="102"/>
      <c r="JE99" s="102"/>
      <c r="JF99" s="102"/>
      <c r="JG99" s="102"/>
      <c r="JH99" s="102"/>
      <c r="JI99" s="102"/>
      <c r="JJ99" s="102"/>
      <c r="JK99" s="102"/>
      <c r="JL99" s="102"/>
      <c r="JM99" s="102"/>
      <c r="JN99" s="102"/>
      <c r="JO99" s="102"/>
      <c r="JP99" s="102"/>
      <c r="JQ99" s="102"/>
      <c r="JR99" s="102"/>
      <c r="JS99" s="102"/>
      <c r="JT99" s="102"/>
      <c r="JU99" s="102"/>
      <c r="JV99" s="102"/>
      <c r="JW99" s="102"/>
      <c r="JX99" s="102"/>
      <c r="JY99" s="102"/>
      <c r="JZ99" s="102"/>
      <c r="KA99" s="102"/>
      <c r="KB99" s="102"/>
      <c r="KC99" s="102"/>
      <c r="KD99" s="102"/>
      <c r="KE99" s="102"/>
      <c r="KF99" s="102"/>
      <c r="KG99" s="102"/>
      <c r="KH99" s="102"/>
      <c r="KI99" s="102"/>
      <c r="KJ99" s="102"/>
      <c r="KK99" s="102"/>
      <c r="KL99" s="102"/>
      <c r="KM99" s="102"/>
      <c r="KN99" s="102"/>
      <c r="KO99" s="102"/>
      <c r="KP99" s="102"/>
      <c r="KQ99" s="102"/>
      <c r="KR99" s="102"/>
      <c r="KS99" s="102"/>
      <c r="KT99" s="102"/>
      <c r="KU99" s="102"/>
      <c r="KV99" s="102"/>
      <c r="KW99" s="102"/>
      <c r="KX99" s="102"/>
      <c r="KY99" s="102"/>
      <c r="KZ99" s="102"/>
      <c r="LA99" s="102"/>
      <c r="LB99" s="102"/>
      <c r="LC99" s="102"/>
      <c r="LD99" s="102"/>
      <c r="LE99" s="102"/>
      <c r="LF99" s="102"/>
      <c r="LG99" s="102"/>
      <c r="LH99" s="102"/>
      <c r="LI99" s="102"/>
      <c r="LJ99" s="102"/>
      <c r="LK99" s="102"/>
      <c r="LL99" s="102"/>
      <c r="LM99" s="102"/>
      <c r="LN99" s="102"/>
      <c r="LO99" s="102"/>
      <c r="LP99" s="102"/>
      <c r="LQ99" s="102"/>
      <c r="LR99" s="102"/>
      <c r="LS99" s="102"/>
      <c r="LT99" s="102"/>
      <c r="LU99" s="102"/>
      <c r="LV99" s="102"/>
      <c r="LW99" s="102"/>
      <c r="LX99" s="102"/>
      <c r="LY99" s="102"/>
      <c r="LZ99" s="102"/>
      <c r="MA99" s="102"/>
      <c r="MB99" s="102"/>
      <c r="MC99" s="102"/>
      <c r="MD99" s="102"/>
      <c r="ME99" s="102"/>
      <c r="MF99" s="102"/>
      <c r="MG99" s="102"/>
      <c r="MH99" s="102"/>
      <c r="MI99" s="102"/>
      <c r="MJ99" s="102"/>
      <c r="MK99" s="102"/>
      <c r="ML99" s="102"/>
      <c r="MM99" s="102"/>
      <c r="MN99" s="102"/>
      <c r="MO99" s="102"/>
      <c r="MP99" s="102"/>
      <c r="MQ99" s="102"/>
      <c r="MR99" s="102"/>
      <c r="MS99" s="102"/>
      <c r="MT99" s="102"/>
      <c r="MU99" s="102"/>
      <c r="MV99" s="102"/>
      <c r="MW99" s="102"/>
      <c r="MX99" s="102"/>
      <c r="MY99" s="102"/>
      <c r="MZ99" s="102"/>
      <c r="NA99" s="102"/>
      <c r="NB99" s="102"/>
      <c r="NC99" s="102"/>
      <c r="ND99" s="102"/>
      <c r="NE99" s="102"/>
      <c r="NF99" s="102"/>
      <c r="NG99" s="102"/>
      <c r="NH99" s="102"/>
      <c r="NI99" s="102"/>
      <c r="NJ99" s="102"/>
      <c r="NK99" s="102"/>
      <c r="NL99" s="102"/>
    </row>
    <row r="100" spans="1:376" x14ac:dyDescent="0.35">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c r="IW100" s="102"/>
      <c r="IX100" s="102"/>
      <c r="IY100" s="102"/>
      <c r="IZ100" s="102"/>
      <c r="JA100" s="102"/>
      <c r="JB100" s="102"/>
      <c r="JC100" s="102"/>
      <c r="JD100" s="102"/>
      <c r="JE100" s="102"/>
      <c r="JF100" s="102"/>
      <c r="JG100" s="102"/>
      <c r="JH100" s="102"/>
      <c r="JI100" s="102"/>
      <c r="JJ100" s="102"/>
      <c r="JK100" s="102"/>
      <c r="JL100" s="102"/>
      <c r="JM100" s="102"/>
      <c r="JN100" s="102"/>
      <c r="JO100" s="102"/>
      <c r="JP100" s="102"/>
      <c r="JQ100" s="102"/>
      <c r="JR100" s="102"/>
      <c r="JS100" s="102"/>
      <c r="JT100" s="102"/>
      <c r="JU100" s="102"/>
      <c r="JV100" s="102"/>
      <c r="JW100" s="102"/>
      <c r="JX100" s="102"/>
      <c r="JY100" s="102"/>
      <c r="JZ100" s="102"/>
      <c r="KA100" s="102"/>
      <c r="KB100" s="102"/>
      <c r="KC100" s="102"/>
      <c r="KD100" s="102"/>
      <c r="KE100" s="102"/>
      <c r="KF100" s="102"/>
      <c r="KG100" s="102"/>
      <c r="KH100" s="102"/>
      <c r="KI100" s="102"/>
      <c r="KJ100" s="102"/>
      <c r="KK100" s="102"/>
      <c r="KL100" s="102"/>
      <c r="KM100" s="102"/>
      <c r="KN100" s="102"/>
      <c r="KO100" s="102"/>
      <c r="KP100" s="102"/>
      <c r="KQ100" s="102"/>
      <c r="KR100" s="102"/>
      <c r="KS100" s="102"/>
      <c r="KT100" s="102"/>
      <c r="KU100" s="102"/>
      <c r="KV100" s="102"/>
      <c r="KW100" s="102"/>
      <c r="KX100" s="102"/>
      <c r="KY100" s="102"/>
      <c r="KZ100" s="102"/>
      <c r="LA100" s="102"/>
      <c r="LB100" s="102"/>
      <c r="LC100" s="102"/>
      <c r="LD100" s="102"/>
      <c r="LE100" s="102"/>
      <c r="LF100" s="102"/>
      <c r="LG100" s="102"/>
      <c r="LH100" s="102"/>
      <c r="LI100" s="102"/>
      <c r="LJ100" s="102"/>
      <c r="LK100" s="102"/>
      <c r="LL100" s="102"/>
      <c r="LM100" s="102"/>
      <c r="LN100" s="102"/>
      <c r="LO100" s="102"/>
      <c r="LP100" s="102"/>
      <c r="LQ100" s="102"/>
      <c r="LR100" s="102"/>
      <c r="LS100" s="102"/>
      <c r="LT100" s="102"/>
      <c r="LU100" s="102"/>
      <c r="LV100" s="102"/>
      <c r="LW100" s="102"/>
      <c r="LX100" s="102"/>
      <c r="LY100" s="102"/>
      <c r="LZ100" s="102"/>
      <c r="MA100" s="102"/>
      <c r="MB100" s="102"/>
      <c r="MC100" s="102"/>
      <c r="MD100" s="102"/>
      <c r="ME100" s="102"/>
      <c r="MF100" s="102"/>
      <c r="MG100" s="102"/>
      <c r="MH100" s="102"/>
      <c r="MI100" s="102"/>
      <c r="MJ100" s="102"/>
      <c r="MK100" s="102"/>
      <c r="ML100" s="102"/>
      <c r="MM100" s="102"/>
      <c r="MN100" s="102"/>
      <c r="MO100" s="102"/>
      <c r="MP100" s="102"/>
      <c r="MQ100" s="102"/>
      <c r="MR100" s="102"/>
      <c r="MS100" s="102"/>
      <c r="MT100" s="102"/>
      <c r="MU100" s="102"/>
      <c r="MV100" s="102"/>
      <c r="MW100" s="102"/>
      <c r="MX100" s="102"/>
      <c r="MY100" s="102"/>
      <c r="MZ100" s="102"/>
      <c r="NA100" s="102"/>
      <c r="NB100" s="102"/>
      <c r="NC100" s="102"/>
      <c r="ND100" s="102"/>
      <c r="NE100" s="102"/>
      <c r="NF100" s="102"/>
      <c r="NG100" s="102"/>
      <c r="NH100" s="102"/>
      <c r="NI100" s="102"/>
      <c r="NJ100" s="102"/>
      <c r="NK100" s="102"/>
      <c r="NL100" s="102"/>
    </row>
    <row r="101" spans="1:376" x14ac:dyDescent="0.35">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c r="IW101" s="102"/>
      <c r="IX101" s="102"/>
      <c r="IY101" s="102"/>
      <c r="IZ101" s="102"/>
      <c r="JA101" s="102"/>
      <c r="JB101" s="102"/>
      <c r="JC101" s="102"/>
      <c r="JD101" s="102"/>
      <c r="JE101" s="102"/>
      <c r="JF101" s="102"/>
      <c r="JG101" s="102"/>
      <c r="JH101" s="102"/>
      <c r="JI101" s="102"/>
      <c r="JJ101" s="102"/>
      <c r="JK101" s="102"/>
      <c r="JL101" s="102"/>
      <c r="JM101" s="102"/>
      <c r="JN101" s="102"/>
      <c r="JO101" s="102"/>
      <c r="JP101" s="102"/>
      <c r="JQ101" s="102"/>
      <c r="JR101" s="102"/>
      <c r="JS101" s="102"/>
      <c r="JT101" s="102"/>
      <c r="JU101" s="102"/>
      <c r="JV101" s="102"/>
      <c r="JW101" s="102"/>
      <c r="JX101" s="102"/>
      <c r="JY101" s="102"/>
      <c r="JZ101" s="102"/>
      <c r="KA101" s="102"/>
      <c r="KB101" s="102"/>
      <c r="KC101" s="102"/>
      <c r="KD101" s="102"/>
      <c r="KE101" s="102"/>
      <c r="KF101" s="102"/>
      <c r="KG101" s="102"/>
      <c r="KH101" s="102"/>
      <c r="KI101" s="102"/>
      <c r="KJ101" s="102"/>
      <c r="KK101" s="102"/>
      <c r="KL101" s="102"/>
      <c r="KM101" s="102"/>
      <c r="KN101" s="102"/>
      <c r="KO101" s="102"/>
      <c r="KP101" s="102"/>
      <c r="KQ101" s="102"/>
      <c r="KR101" s="102"/>
      <c r="KS101" s="102"/>
      <c r="KT101" s="102"/>
      <c r="KU101" s="102"/>
      <c r="KV101" s="102"/>
      <c r="KW101" s="102"/>
      <c r="KX101" s="102"/>
      <c r="KY101" s="102"/>
      <c r="KZ101" s="102"/>
      <c r="LA101" s="102"/>
      <c r="LB101" s="102"/>
      <c r="LC101" s="102"/>
      <c r="LD101" s="102"/>
      <c r="LE101" s="102"/>
      <c r="LF101" s="102"/>
      <c r="LG101" s="102"/>
      <c r="LH101" s="102"/>
      <c r="LI101" s="102"/>
      <c r="LJ101" s="102"/>
      <c r="LK101" s="102"/>
      <c r="LL101" s="102"/>
      <c r="LM101" s="102"/>
      <c r="LN101" s="102"/>
      <c r="LO101" s="102"/>
      <c r="LP101" s="102"/>
      <c r="LQ101" s="102"/>
      <c r="LR101" s="102"/>
      <c r="LS101" s="102"/>
      <c r="LT101" s="102"/>
      <c r="LU101" s="102"/>
      <c r="LV101" s="102"/>
      <c r="LW101" s="102"/>
      <c r="LX101" s="102"/>
      <c r="LY101" s="102"/>
      <c r="LZ101" s="102"/>
      <c r="MA101" s="102"/>
      <c r="MB101" s="102"/>
      <c r="MC101" s="102"/>
      <c r="MD101" s="102"/>
      <c r="ME101" s="102"/>
      <c r="MF101" s="102"/>
      <c r="MG101" s="102"/>
      <c r="MH101" s="102"/>
      <c r="MI101" s="102"/>
      <c r="MJ101" s="102"/>
      <c r="MK101" s="102"/>
      <c r="ML101" s="102"/>
      <c r="MM101" s="102"/>
      <c r="MN101" s="102"/>
      <c r="MO101" s="102"/>
      <c r="MP101" s="102"/>
      <c r="MQ101" s="102"/>
      <c r="MR101" s="102"/>
      <c r="MS101" s="102"/>
      <c r="MT101" s="102"/>
      <c r="MU101" s="102"/>
      <c r="MV101" s="102"/>
      <c r="MW101" s="102"/>
      <c r="MX101" s="102"/>
      <c r="MY101" s="102"/>
      <c r="MZ101" s="102"/>
      <c r="NA101" s="102"/>
      <c r="NB101" s="102"/>
      <c r="NC101" s="102"/>
      <c r="ND101" s="102"/>
      <c r="NE101" s="102"/>
      <c r="NF101" s="102"/>
      <c r="NG101" s="102"/>
      <c r="NH101" s="102"/>
      <c r="NI101" s="102"/>
      <c r="NJ101" s="102"/>
      <c r="NK101" s="102"/>
      <c r="NL101" s="102"/>
    </row>
    <row r="102" spans="1:376" x14ac:dyDescent="0.35">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c r="IW102" s="102"/>
      <c r="IX102" s="102"/>
      <c r="IY102" s="102"/>
      <c r="IZ102" s="102"/>
      <c r="JA102" s="102"/>
      <c r="JB102" s="102"/>
      <c r="JC102" s="102"/>
      <c r="JD102" s="102"/>
      <c r="JE102" s="102"/>
      <c r="JF102" s="102"/>
      <c r="JG102" s="102"/>
      <c r="JH102" s="102"/>
      <c r="JI102" s="102"/>
      <c r="JJ102" s="102"/>
      <c r="JK102" s="102"/>
      <c r="JL102" s="102"/>
      <c r="JM102" s="102"/>
      <c r="JN102" s="102"/>
      <c r="JO102" s="102"/>
      <c r="JP102" s="102"/>
      <c r="JQ102" s="102"/>
      <c r="JR102" s="102"/>
      <c r="JS102" s="102"/>
      <c r="JT102" s="102"/>
      <c r="JU102" s="102"/>
      <c r="JV102" s="102"/>
      <c r="JW102" s="102"/>
      <c r="JX102" s="102"/>
      <c r="JY102" s="102"/>
      <c r="JZ102" s="102"/>
      <c r="KA102" s="102"/>
      <c r="KB102" s="102"/>
      <c r="KC102" s="102"/>
      <c r="KD102" s="102"/>
      <c r="KE102" s="102"/>
      <c r="KF102" s="102"/>
      <c r="KG102" s="102"/>
      <c r="KH102" s="102"/>
      <c r="KI102" s="102"/>
      <c r="KJ102" s="102"/>
      <c r="KK102" s="102"/>
      <c r="KL102" s="102"/>
      <c r="KM102" s="102"/>
      <c r="KN102" s="102"/>
      <c r="KO102" s="102"/>
      <c r="KP102" s="102"/>
      <c r="KQ102" s="102"/>
      <c r="KR102" s="102"/>
      <c r="KS102" s="102"/>
      <c r="KT102" s="102"/>
      <c r="KU102" s="102"/>
      <c r="KV102" s="102"/>
      <c r="KW102" s="102"/>
      <c r="KX102" s="102"/>
      <c r="KY102" s="102"/>
      <c r="KZ102" s="102"/>
      <c r="LA102" s="102"/>
      <c r="LB102" s="102"/>
      <c r="LC102" s="102"/>
      <c r="LD102" s="102"/>
      <c r="LE102" s="102"/>
      <c r="LF102" s="102"/>
      <c r="LG102" s="102"/>
      <c r="LH102" s="102"/>
      <c r="LI102" s="102"/>
      <c r="LJ102" s="102"/>
      <c r="LK102" s="102"/>
      <c r="LL102" s="102"/>
      <c r="LM102" s="102"/>
      <c r="LN102" s="102"/>
      <c r="LO102" s="102"/>
      <c r="LP102" s="102"/>
      <c r="LQ102" s="102"/>
      <c r="LR102" s="102"/>
      <c r="LS102" s="102"/>
      <c r="LT102" s="102"/>
      <c r="LU102" s="102"/>
      <c r="LV102" s="102"/>
      <c r="LW102" s="102"/>
      <c r="LX102" s="102"/>
      <c r="LY102" s="102"/>
      <c r="LZ102" s="102"/>
      <c r="MA102" s="102"/>
      <c r="MB102" s="102"/>
      <c r="MC102" s="102"/>
      <c r="MD102" s="102"/>
      <c r="ME102" s="102"/>
      <c r="MF102" s="102"/>
      <c r="MG102" s="102"/>
      <c r="MH102" s="102"/>
      <c r="MI102" s="102"/>
      <c r="MJ102" s="102"/>
      <c r="MK102" s="102"/>
      <c r="ML102" s="102"/>
      <c r="MM102" s="102"/>
      <c r="MN102" s="102"/>
      <c r="MO102" s="102"/>
      <c r="MP102" s="102"/>
      <c r="MQ102" s="102"/>
      <c r="MR102" s="102"/>
      <c r="MS102" s="102"/>
      <c r="MT102" s="102"/>
      <c r="MU102" s="102"/>
      <c r="MV102" s="102"/>
      <c r="MW102" s="102"/>
      <c r="MX102" s="102"/>
      <c r="MY102" s="102"/>
      <c r="MZ102" s="102"/>
      <c r="NA102" s="102"/>
      <c r="NB102" s="102"/>
      <c r="NC102" s="102"/>
      <c r="ND102" s="102"/>
      <c r="NE102" s="102"/>
      <c r="NF102" s="102"/>
      <c r="NG102" s="102"/>
      <c r="NH102" s="102"/>
      <c r="NI102" s="102"/>
      <c r="NJ102" s="102"/>
      <c r="NK102" s="102"/>
      <c r="NL102" s="102"/>
    </row>
    <row r="103" spans="1:376" x14ac:dyDescent="0.35">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c r="IW103" s="102"/>
      <c r="IX103" s="102"/>
      <c r="IY103" s="102"/>
      <c r="IZ103" s="102"/>
      <c r="JA103" s="102"/>
      <c r="JB103" s="102"/>
      <c r="JC103" s="102"/>
      <c r="JD103" s="102"/>
      <c r="JE103" s="102"/>
      <c r="JF103" s="102"/>
      <c r="JG103" s="102"/>
      <c r="JH103" s="102"/>
      <c r="JI103" s="102"/>
      <c r="JJ103" s="102"/>
      <c r="JK103" s="102"/>
      <c r="JL103" s="102"/>
      <c r="JM103" s="102"/>
      <c r="JN103" s="102"/>
      <c r="JO103" s="102"/>
      <c r="JP103" s="102"/>
      <c r="JQ103" s="102"/>
      <c r="JR103" s="102"/>
      <c r="JS103" s="102"/>
      <c r="JT103" s="102"/>
      <c r="JU103" s="102"/>
      <c r="JV103" s="102"/>
      <c r="JW103" s="102"/>
      <c r="JX103" s="102"/>
      <c r="JY103" s="102"/>
      <c r="JZ103" s="102"/>
      <c r="KA103" s="102"/>
      <c r="KB103" s="102"/>
      <c r="KC103" s="102"/>
      <c r="KD103" s="102"/>
      <c r="KE103" s="102"/>
      <c r="KF103" s="102"/>
      <c r="KG103" s="102"/>
      <c r="KH103" s="102"/>
      <c r="KI103" s="102"/>
      <c r="KJ103" s="102"/>
      <c r="KK103" s="102"/>
      <c r="KL103" s="102"/>
      <c r="KM103" s="102"/>
      <c r="KN103" s="102"/>
      <c r="KO103" s="102"/>
      <c r="KP103" s="102"/>
      <c r="KQ103" s="102"/>
      <c r="KR103" s="102"/>
      <c r="KS103" s="102"/>
      <c r="KT103" s="102"/>
      <c r="KU103" s="102"/>
      <c r="KV103" s="102"/>
      <c r="KW103" s="102"/>
      <c r="KX103" s="102"/>
      <c r="KY103" s="102"/>
      <c r="KZ103" s="102"/>
      <c r="LA103" s="102"/>
      <c r="LB103" s="102"/>
      <c r="LC103" s="102"/>
      <c r="LD103" s="102"/>
      <c r="LE103" s="102"/>
      <c r="LF103" s="102"/>
      <c r="LG103" s="102"/>
      <c r="LH103" s="102"/>
      <c r="LI103" s="102"/>
      <c r="LJ103" s="102"/>
      <c r="LK103" s="102"/>
      <c r="LL103" s="102"/>
      <c r="LM103" s="102"/>
      <c r="LN103" s="102"/>
      <c r="LO103" s="102"/>
      <c r="LP103" s="102"/>
      <c r="LQ103" s="102"/>
      <c r="LR103" s="102"/>
      <c r="LS103" s="102"/>
      <c r="LT103" s="102"/>
      <c r="LU103" s="102"/>
      <c r="LV103" s="102"/>
      <c r="LW103" s="102"/>
      <c r="LX103" s="102"/>
      <c r="LY103" s="102"/>
      <c r="LZ103" s="102"/>
      <c r="MA103" s="102"/>
      <c r="MB103" s="102"/>
      <c r="MC103" s="102"/>
      <c r="MD103" s="102"/>
      <c r="ME103" s="102"/>
      <c r="MF103" s="102"/>
      <c r="MG103" s="102"/>
      <c r="MH103" s="102"/>
      <c r="MI103" s="102"/>
      <c r="MJ103" s="102"/>
      <c r="MK103" s="102"/>
      <c r="ML103" s="102"/>
      <c r="MM103" s="102"/>
      <c r="MN103" s="102"/>
      <c r="MO103" s="102"/>
      <c r="MP103" s="102"/>
      <c r="MQ103" s="102"/>
      <c r="MR103" s="102"/>
      <c r="MS103" s="102"/>
      <c r="MT103" s="102"/>
      <c r="MU103" s="102"/>
      <c r="MV103" s="102"/>
      <c r="MW103" s="102"/>
      <c r="MX103" s="102"/>
      <c r="MY103" s="102"/>
      <c r="MZ103" s="102"/>
      <c r="NA103" s="102"/>
      <c r="NB103" s="102"/>
      <c r="NC103" s="102"/>
      <c r="ND103" s="102"/>
      <c r="NE103" s="102"/>
      <c r="NF103" s="102"/>
      <c r="NG103" s="102"/>
      <c r="NH103" s="102"/>
      <c r="NI103" s="102"/>
      <c r="NJ103" s="102"/>
      <c r="NK103" s="102"/>
      <c r="NL103" s="102"/>
    </row>
    <row r="104" spans="1:376" x14ac:dyDescent="0.35">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c r="IW104" s="102"/>
      <c r="IX104" s="102"/>
      <c r="IY104" s="102"/>
      <c r="IZ104" s="102"/>
      <c r="JA104" s="102"/>
      <c r="JB104" s="102"/>
      <c r="JC104" s="102"/>
      <c r="JD104" s="102"/>
      <c r="JE104" s="102"/>
      <c r="JF104" s="102"/>
      <c r="JG104" s="102"/>
      <c r="JH104" s="102"/>
      <c r="JI104" s="102"/>
      <c r="JJ104" s="102"/>
      <c r="JK104" s="102"/>
      <c r="JL104" s="102"/>
      <c r="JM104" s="102"/>
      <c r="JN104" s="102"/>
      <c r="JO104" s="102"/>
      <c r="JP104" s="102"/>
      <c r="JQ104" s="102"/>
      <c r="JR104" s="102"/>
      <c r="JS104" s="102"/>
      <c r="JT104" s="102"/>
      <c r="JU104" s="102"/>
      <c r="JV104" s="102"/>
      <c r="JW104" s="102"/>
      <c r="JX104" s="102"/>
      <c r="JY104" s="102"/>
      <c r="JZ104" s="102"/>
      <c r="KA104" s="102"/>
      <c r="KB104" s="102"/>
      <c r="KC104" s="102"/>
      <c r="KD104" s="102"/>
      <c r="KE104" s="102"/>
      <c r="KF104" s="102"/>
      <c r="KG104" s="102"/>
      <c r="KH104" s="102"/>
      <c r="KI104" s="102"/>
      <c r="KJ104" s="102"/>
      <c r="KK104" s="102"/>
      <c r="KL104" s="102"/>
      <c r="KM104" s="102"/>
      <c r="KN104" s="102"/>
      <c r="KO104" s="102"/>
      <c r="KP104" s="102"/>
      <c r="KQ104" s="102"/>
      <c r="KR104" s="102"/>
      <c r="KS104" s="102"/>
      <c r="KT104" s="102"/>
      <c r="KU104" s="102"/>
      <c r="KV104" s="102"/>
      <c r="KW104" s="102"/>
      <c r="KX104" s="102"/>
      <c r="KY104" s="102"/>
      <c r="KZ104" s="102"/>
      <c r="LA104" s="102"/>
      <c r="LB104" s="102"/>
      <c r="LC104" s="102"/>
      <c r="LD104" s="102"/>
      <c r="LE104" s="102"/>
      <c r="LF104" s="102"/>
      <c r="LG104" s="102"/>
      <c r="LH104" s="102"/>
      <c r="LI104" s="102"/>
      <c r="LJ104" s="102"/>
      <c r="LK104" s="102"/>
      <c r="LL104" s="102"/>
      <c r="LM104" s="102"/>
      <c r="LN104" s="102"/>
      <c r="LO104" s="102"/>
      <c r="LP104" s="102"/>
      <c r="LQ104" s="102"/>
      <c r="LR104" s="102"/>
      <c r="LS104" s="102"/>
      <c r="LT104" s="102"/>
      <c r="LU104" s="102"/>
      <c r="LV104" s="102"/>
      <c r="LW104" s="102"/>
      <c r="LX104" s="102"/>
      <c r="LY104" s="102"/>
      <c r="LZ104" s="102"/>
      <c r="MA104" s="102"/>
      <c r="MB104" s="102"/>
      <c r="MC104" s="102"/>
      <c r="MD104" s="102"/>
      <c r="ME104" s="102"/>
      <c r="MF104" s="102"/>
      <c r="MG104" s="102"/>
      <c r="MH104" s="102"/>
      <c r="MI104" s="102"/>
      <c r="MJ104" s="102"/>
      <c r="MK104" s="102"/>
      <c r="ML104" s="102"/>
      <c r="MM104" s="102"/>
      <c r="MN104" s="102"/>
      <c r="MO104" s="102"/>
      <c r="MP104" s="102"/>
      <c r="MQ104" s="102"/>
      <c r="MR104" s="102"/>
      <c r="MS104" s="102"/>
      <c r="MT104" s="102"/>
      <c r="MU104" s="102"/>
      <c r="MV104" s="102"/>
      <c r="MW104" s="102"/>
      <c r="MX104" s="102"/>
      <c r="MY104" s="102"/>
      <c r="MZ104" s="102"/>
      <c r="NA104" s="102"/>
      <c r="NB104" s="102"/>
      <c r="NC104" s="102"/>
      <c r="ND104" s="102"/>
      <c r="NE104" s="102"/>
      <c r="NF104" s="102"/>
      <c r="NG104" s="102"/>
      <c r="NH104" s="102"/>
      <c r="NI104" s="102"/>
      <c r="NJ104" s="102"/>
      <c r="NK104" s="102"/>
      <c r="NL104" s="102"/>
    </row>
    <row r="105" spans="1:376" x14ac:dyDescent="0.35">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c r="IW105" s="102"/>
      <c r="IX105" s="102"/>
      <c r="IY105" s="102"/>
      <c r="IZ105" s="102"/>
      <c r="JA105" s="102"/>
      <c r="JB105" s="102"/>
      <c r="JC105" s="102"/>
      <c r="JD105" s="102"/>
      <c r="JE105" s="102"/>
      <c r="JF105" s="102"/>
      <c r="JG105" s="102"/>
      <c r="JH105" s="102"/>
      <c r="JI105" s="102"/>
      <c r="JJ105" s="102"/>
      <c r="JK105" s="102"/>
      <c r="JL105" s="102"/>
      <c r="JM105" s="102"/>
      <c r="JN105" s="102"/>
      <c r="JO105" s="102"/>
      <c r="JP105" s="102"/>
      <c r="JQ105" s="102"/>
      <c r="JR105" s="102"/>
      <c r="JS105" s="102"/>
      <c r="JT105" s="102"/>
      <c r="JU105" s="102"/>
      <c r="JV105" s="102"/>
      <c r="JW105" s="102"/>
      <c r="JX105" s="102"/>
      <c r="JY105" s="102"/>
      <c r="JZ105" s="102"/>
      <c r="KA105" s="102"/>
      <c r="KB105" s="102"/>
      <c r="KC105" s="102"/>
      <c r="KD105" s="102"/>
      <c r="KE105" s="102"/>
      <c r="KF105" s="102"/>
      <c r="KG105" s="102"/>
      <c r="KH105" s="102"/>
      <c r="KI105" s="102"/>
      <c r="KJ105" s="102"/>
      <c r="KK105" s="102"/>
      <c r="KL105" s="102"/>
      <c r="KM105" s="102"/>
      <c r="KN105" s="102"/>
      <c r="KO105" s="102"/>
      <c r="KP105" s="102"/>
      <c r="KQ105" s="102"/>
      <c r="KR105" s="102"/>
      <c r="KS105" s="102"/>
      <c r="KT105" s="102"/>
      <c r="KU105" s="102"/>
      <c r="KV105" s="102"/>
      <c r="KW105" s="102"/>
      <c r="KX105" s="102"/>
      <c r="KY105" s="102"/>
      <c r="KZ105" s="102"/>
      <c r="LA105" s="102"/>
      <c r="LB105" s="102"/>
      <c r="LC105" s="102"/>
      <c r="LD105" s="102"/>
      <c r="LE105" s="102"/>
      <c r="LF105" s="102"/>
      <c r="LG105" s="102"/>
      <c r="LH105" s="102"/>
      <c r="LI105" s="102"/>
      <c r="LJ105" s="102"/>
      <c r="LK105" s="102"/>
      <c r="LL105" s="102"/>
      <c r="LM105" s="102"/>
      <c r="LN105" s="102"/>
      <c r="LO105" s="102"/>
      <c r="LP105" s="102"/>
      <c r="LQ105" s="102"/>
      <c r="LR105" s="102"/>
      <c r="LS105" s="102"/>
      <c r="LT105" s="102"/>
      <c r="LU105" s="102"/>
      <c r="LV105" s="102"/>
      <c r="LW105" s="102"/>
      <c r="LX105" s="102"/>
      <c r="LY105" s="102"/>
      <c r="LZ105" s="102"/>
      <c r="MA105" s="102"/>
      <c r="MB105" s="102"/>
      <c r="MC105" s="102"/>
      <c r="MD105" s="102"/>
      <c r="ME105" s="102"/>
      <c r="MF105" s="102"/>
      <c r="MG105" s="102"/>
      <c r="MH105" s="102"/>
      <c r="MI105" s="102"/>
      <c r="MJ105" s="102"/>
      <c r="MK105" s="102"/>
      <c r="ML105" s="102"/>
      <c r="MM105" s="102"/>
      <c r="MN105" s="102"/>
      <c r="MO105" s="102"/>
      <c r="MP105" s="102"/>
      <c r="MQ105" s="102"/>
      <c r="MR105" s="102"/>
      <c r="MS105" s="102"/>
      <c r="MT105" s="102"/>
      <c r="MU105" s="102"/>
      <c r="MV105" s="102"/>
      <c r="MW105" s="102"/>
      <c r="MX105" s="102"/>
      <c r="MY105" s="102"/>
      <c r="MZ105" s="102"/>
      <c r="NA105" s="102"/>
      <c r="NB105" s="102"/>
      <c r="NC105" s="102"/>
      <c r="ND105" s="102"/>
      <c r="NE105" s="102"/>
      <c r="NF105" s="102"/>
      <c r="NG105" s="102"/>
      <c r="NH105" s="102"/>
      <c r="NI105" s="102"/>
      <c r="NJ105" s="102"/>
      <c r="NK105" s="102"/>
      <c r="NL105" s="102"/>
    </row>
    <row r="106" spans="1:376" x14ac:dyDescent="0.35">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c r="IW106" s="102"/>
      <c r="IX106" s="102"/>
      <c r="IY106" s="102"/>
      <c r="IZ106" s="102"/>
      <c r="JA106" s="102"/>
      <c r="JB106" s="102"/>
      <c r="JC106" s="102"/>
      <c r="JD106" s="102"/>
      <c r="JE106" s="102"/>
      <c r="JF106" s="102"/>
      <c r="JG106" s="102"/>
      <c r="JH106" s="102"/>
      <c r="JI106" s="102"/>
      <c r="JJ106" s="102"/>
      <c r="JK106" s="102"/>
      <c r="JL106" s="102"/>
      <c r="JM106" s="102"/>
      <c r="JN106" s="102"/>
      <c r="JO106" s="102"/>
      <c r="JP106" s="102"/>
      <c r="JQ106" s="102"/>
      <c r="JR106" s="102"/>
      <c r="JS106" s="102"/>
      <c r="JT106" s="102"/>
      <c r="JU106" s="102"/>
      <c r="JV106" s="102"/>
      <c r="JW106" s="102"/>
      <c r="JX106" s="102"/>
      <c r="JY106" s="102"/>
      <c r="JZ106" s="102"/>
      <c r="KA106" s="102"/>
      <c r="KB106" s="102"/>
      <c r="KC106" s="102"/>
      <c r="KD106" s="102"/>
      <c r="KE106" s="102"/>
      <c r="KF106" s="102"/>
      <c r="KG106" s="102"/>
      <c r="KH106" s="102"/>
      <c r="KI106" s="102"/>
      <c r="KJ106" s="102"/>
      <c r="KK106" s="102"/>
      <c r="KL106" s="102"/>
      <c r="KM106" s="102"/>
      <c r="KN106" s="102"/>
      <c r="KO106" s="102"/>
      <c r="KP106" s="102"/>
      <c r="KQ106" s="102"/>
      <c r="KR106" s="102"/>
      <c r="KS106" s="102"/>
      <c r="KT106" s="102"/>
      <c r="KU106" s="102"/>
      <c r="KV106" s="102"/>
      <c r="KW106" s="102"/>
      <c r="KX106" s="102"/>
      <c r="KY106" s="102"/>
      <c r="KZ106" s="102"/>
      <c r="LA106" s="102"/>
      <c r="LB106" s="102"/>
      <c r="LC106" s="102"/>
      <c r="LD106" s="102"/>
      <c r="LE106" s="102"/>
      <c r="LF106" s="102"/>
      <c r="LG106" s="102"/>
      <c r="LH106" s="102"/>
      <c r="LI106" s="102"/>
      <c r="LJ106" s="102"/>
      <c r="LK106" s="102"/>
      <c r="LL106" s="102"/>
      <c r="LM106" s="102"/>
      <c r="LN106" s="102"/>
      <c r="LO106" s="102"/>
      <c r="LP106" s="102"/>
      <c r="LQ106" s="102"/>
      <c r="LR106" s="102"/>
      <c r="LS106" s="102"/>
      <c r="LT106" s="102"/>
      <c r="LU106" s="102"/>
      <c r="LV106" s="102"/>
      <c r="LW106" s="102"/>
      <c r="LX106" s="102"/>
      <c r="LY106" s="102"/>
      <c r="LZ106" s="102"/>
      <c r="MA106" s="102"/>
      <c r="MB106" s="102"/>
      <c r="MC106" s="102"/>
      <c r="MD106" s="102"/>
      <c r="ME106" s="102"/>
      <c r="MF106" s="102"/>
      <c r="MG106" s="102"/>
      <c r="MH106" s="102"/>
      <c r="MI106" s="102"/>
      <c r="MJ106" s="102"/>
      <c r="MK106" s="102"/>
      <c r="ML106" s="102"/>
      <c r="MM106" s="102"/>
      <c r="MN106" s="102"/>
      <c r="MO106" s="102"/>
      <c r="MP106" s="102"/>
      <c r="MQ106" s="102"/>
      <c r="MR106" s="102"/>
      <c r="MS106" s="102"/>
      <c r="MT106" s="102"/>
      <c r="MU106" s="102"/>
      <c r="MV106" s="102"/>
      <c r="MW106" s="102"/>
      <c r="MX106" s="102"/>
      <c r="MY106" s="102"/>
      <c r="MZ106" s="102"/>
      <c r="NA106" s="102"/>
      <c r="NB106" s="102"/>
      <c r="NC106" s="102"/>
      <c r="ND106" s="102"/>
      <c r="NE106" s="102"/>
      <c r="NF106" s="102"/>
      <c r="NG106" s="102"/>
      <c r="NH106" s="102"/>
      <c r="NI106" s="102"/>
      <c r="NJ106" s="102"/>
      <c r="NK106" s="102"/>
      <c r="NL106" s="102"/>
    </row>
    <row r="107" spans="1:376" x14ac:dyDescent="0.35">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c r="IW107" s="102"/>
      <c r="IX107" s="102"/>
      <c r="IY107" s="102"/>
      <c r="IZ107" s="102"/>
      <c r="JA107" s="102"/>
      <c r="JB107" s="102"/>
      <c r="JC107" s="102"/>
      <c r="JD107" s="102"/>
      <c r="JE107" s="102"/>
      <c r="JF107" s="102"/>
      <c r="JG107" s="102"/>
      <c r="JH107" s="102"/>
      <c r="JI107" s="102"/>
      <c r="JJ107" s="102"/>
      <c r="JK107" s="102"/>
      <c r="JL107" s="102"/>
      <c r="JM107" s="102"/>
      <c r="JN107" s="102"/>
      <c r="JO107" s="102"/>
      <c r="JP107" s="102"/>
      <c r="JQ107" s="102"/>
      <c r="JR107" s="102"/>
      <c r="JS107" s="102"/>
      <c r="JT107" s="102"/>
      <c r="JU107" s="102"/>
      <c r="JV107" s="102"/>
      <c r="JW107" s="102"/>
      <c r="JX107" s="102"/>
      <c r="JY107" s="102"/>
      <c r="JZ107" s="102"/>
      <c r="KA107" s="102"/>
      <c r="KB107" s="102"/>
      <c r="KC107" s="102"/>
      <c r="KD107" s="102"/>
      <c r="KE107" s="102"/>
      <c r="KF107" s="102"/>
      <c r="KG107" s="102"/>
      <c r="KH107" s="102"/>
      <c r="KI107" s="102"/>
      <c r="KJ107" s="102"/>
      <c r="KK107" s="102"/>
      <c r="KL107" s="102"/>
      <c r="KM107" s="102"/>
      <c r="KN107" s="102"/>
      <c r="KO107" s="102"/>
      <c r="KP107" s="102"/>
      <c r="KQ107" s="102"/>
      <c r="KR107" s="102"/>
      <c r="KS107" s="102"/>
      <c r="KT107" s="102"/>
      <c r="KU107" s="102"/>
      <c r="KV107" s="102"/>
      <c r="KW107" s="102"/>
      <c r="KX107" s="102"/>
      <c r="KY107" s="102"/>
      <c r="KZ107" s="102"/>
      <c r="LA107" s="102"/>
      <c r="LB107" s="102"/>
      <c r="LC107" s="102"/>
      <c r="LD107" s="102"/>
      <c r="LE107" s="102"/>
      <c r="LF107" s="102"/>
      <c r="LG107" s="102"/>
      <c r="LH107" s="102"/>
      <c r="LI107" s="102"/>
      <c r="LJ107" s="102"/>
      <c r="LK107" s="102"/>
      <c r="LL107" s="102"/>
      <c r="LM107" s="102"/>
      <c r="LN107" s="102"/>
      <c r="LO107" s="102"/>
      <c r="LP107" s="102"/>
      <c r="LQ107" s="102"/>
      <c r="LR107" s="102"/>
      <c r="LS107" s="102"/>
      <c r="LT107" s="102"/>
      <c r="LU107" s="102"/>
      <c r="LV107" s="102"/>
      <c r="LW107" s="102"/>
      <c r="LX107" s="102"/>
      <c r="LY107" s="102"/>
      <c r="LZ107" s="102"/>
      <c r="MA107" s="102"/>
      <c r="MB107" s="102"/>
      <c r="MC107" s="102"/>
      <c r="MD107" s="102"/>
      <c r="ME107" s="102"/>
      <c r="MF107" s="102"/>
      <c r="MG107" s="102"/>
      <c r="MH107" s="102"/>
      <c r="MI107" s="102"/>
      <c r="MJ107" s="102"/>
      <c r="MK107" s="102"/>
      <c r="ML107" s="102"/>
      <c r="MM107" s="102"/>
      <c r="MN107" s="102"/>
      <c r="MO107" s="102"/>
      <c r="MP107" s="102"/>
      <c r="MQ107" s="102"/>
      <c r="MR107" s="102"/>
      <c r="MS107" s="102"/>
      <c r="MT107" s="102"/>
      <c r="MU107" s="102"/>
      <c r="MV107" s="102"/>
      <c r="MW107" s="102"/>
      <c r="MX107" s="102"/>
      <c r="MY107" s="102"/>
      <c r="MZ107" s="102"/>
      <c r="NA107" s="102"/>
      <c r="NB107" s="102"/>
      <c r="NC107" s="102"/>
      <c r="ND107" s="102"/>
      <c r="NE107" s="102"/>
      <c r="NF107" s="102"/>
      <c r="NG107" s="102"/>
      <c r="NH107" s="102"/>
      <c r="NI107" s="102"/>
      <c r="NJ107" s="102"/>
      <c r="NK107" s="102"/>
      <c r="NL107" s="102"/>
    </row>
    <row r="108" spans="1:376" x14ac:dyDescent="0.35">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c r="IW108" s="102"/>
      <c r="IX108" s="102"/>
      <c r="IY108" s="102"/>
      <c r="IZ108" s="102"/>
      <c r="JA108" s="102"/>
      <c r="JB108" s="102"/>
      <c r="JC108" s="102"/>
      <c r="JD108" s="102"/>
      <c r="JE108" s="102"/>
      <c r="JF108" s="102"/>
      <c r="JG108" s="102"/>
      <c r="JH108" s="102"/>
      <c r="JI108" s="102"/>
      <c r="JJ108" s="102"/>
      <c r="JK108" s="102"/>
      <c r="JL108" s="102"/>
      <c r="JM108" s="102"/>
      <c r="JN108" s="102"/>
      <c r="JO108" s="102"/>
      <c r="JP108" s="102"/>
      <c r="JQ108" s="102"/>
      <c r="JR108" s="102"/>
      <c r="JS108" s="102"/>
      <c r="JT108" s="102"/>
      <c r="JU108" s="102"/>
      <c r="JV108" s="102"/>
      <c r="JW108" s="102"/>
      <c r="JX108" s="102"/>
      <c r="JY108" s="102"/>
      <c r="JZ108" s="102"/>
      <c r="KA108" s="102"/>
      <c r="KB108" s="102"/>
      <c r="KC108" s="102"/>
      <c r="KD108" s="102"/>
      <c r="KE108" s="102"/>
      <c r="KF108" s="102"/>
      <c r="KG108" s="102"/>
      <c r="KH108" s="102"/>
      <c r="KI108" s="102"/>
      <c r="KJ108" s="102"/>
      <c r="KK108" s="102"/>
      <c r="KL108" s="102"/>
      <c r="KM108" s="102"/>
      <c r="KN108" s="102"/>
      <c r="KO108" s="102"/>
      <c r="KP108" s="102"/>
      <c r="KQ108" s="102"/>
      <c r="KR108" s="102"/>
      <c r="KS108" s="102"/>
      <c r="KT108" s="102"/>
      <c r="KU108" s="102"/>
      <c r="KV108" s="102"/>
      <c r="KW108" s="102"/>
      <c r="KX108" s="102"/>
      <c r="KY108" s="102"/>
      <c r="KZ108" s="102"/>
      <c r="LA108" s="102"/>
      <c r="LB108" s="102"/>
      <c r="LC108" s="102"/>
      <c r="LD108" s="102"/>
      <c r="LE108" s="102"/>
      <c r="LF108" s="102"/>
      <c r="LG108" s="102"/>
      <c r="LH108" s="102"/>
      <c r="LI108" s="102"/>
      <c r="LJ108" s="102"/>
      <c r="LK108" s="102"/>
      <c r="LL108" s="102"/>
      <c r="LM108" s="102"/>
      <c r="LN108" s="102"/>
      <c r="LO108" s="102"/>
      <c r="LP108" s="102"/>
      <c r="LQ108" s="102"/>
      <c r="LR108" s="102"/>
      <c r="LS108" s="102"/>
      <c r="LT108" s="102"/>
      <c r="LU108" s="102"/>
      <c r="LV108" s="102"/>
      <c r="LW108" s="102"/>
      <c r="LX108" s="102"/>
      <c r="LY108" s="102"/>
      <c r="LZ108" s="102"/>
      <c r="MA108" s="102"/>
      <c r="MB108" s="102"/>
      <c r="MC108" s="102"/>
      <c r="MD108" s="102"/>
      <c r="ME108" s="102"/>
      <c r="MF108" s="102"/>
      <c r="MG108" s="102"/>
      <c r="MH108" s="102"/>
      <c r="MI108" s="102"/>
      <c r="MJ108" s="102"/>
      <c r="MK108" s="102"/>
      <c r="ML108" s="102"/>
      <c r="MM108" s="102"/>
      <c r="MN108" s="102"/>
      <c r="MO108" s="102"/>
      <c r="MP108" s="102"/>
      <c r="MQ108" s="102"/>
      <c r="MR108" s="102"/>
      <c r="MS108" s="102"/>
      <c r="MT108" s="102"/>
      <c r="MU108" s="102"/>
      <c r="MV108" s="102"/>
      <c r="MW108" s="102"/>
      <c r="MX108" s="102"/>
      <c r="MY108" s="102"/>
      <c r="MZ108" s="102"/>
      <c r="NA108" s="102"/>
      <c r="NB108" s="102"/>
      <c r="NC108" s="102"/>
      <c r="ND108" s="102"/>
      <c r="NE108" s="102"/>
      <c r="NF108" s="102"/>
      <c r="NG108" s="102"/>
      <c r="NH108" s="102"/>
      <c r="NI108" s="102"/>
      <c r="NJ108" s="102"/>
      <c r="NK108" s="102"/>
      <c r="NL108" s="102"/>
    </row>
    <row r="109" spans="1:376" x14ac:dyDescent="0.35">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c r="IW109" s="102"/>
      <c r="IX109" s="102"/>
      <c r="IY109" s="102"/>
      <c r="IZ109" s="102"/>
      <c r="JA109" s="102"/>
      <c r="JB109" s="102"/>
      <c r="JC109" s="102"/>
      <c r="JD109" s="102"/>
      <c r="JE109" s="102"/>
      <c r="JF109" s="102"/>
      <c r="JG109" s="102"/>
      <c r="JH109" s="102"/>
      <c r="JI109" s="102"/>
      <c r="JJ109" s="102"/>
      <c r="JK109" s="102"/>
      <c r="JL109" s="102"/>
      <c r="JM109" s="102"/>
      <c r="JN109" s="102"/>
      <c r="JO109" s="102"/>
      <c r="JP109" s="102"/>
      <c r="JQ109" s="102"/>
      <c r="JR109" s="102"/>
      <c r="JS109" s="102"/>
      <c r="JT109" s="102"/>
      <c r="JU109" s="102"/>
      <c r="JV109" s="102"/>
      <c r="JW109" s="102"/>
      <c r="JX109" s="102"/>
      <c r="JY109" s="102"/>
      <c r="JZ109" s="102"/>
      <c r="KA109" s="102"/>
      <c r="KB109" s="102"/>
      <c r="KC109" s="102"/>
      <c r="KD109" s="102"/>
      <c r="KE109" s="102"/>
      <c r="KF109" s="102"/>
      <c r="KG109" s="102"/>
      <c r="KH109" s="102"/>
      <c r="KI109" s="102"/>
      <c r="KJ109" s="102"/>
      <c r="KK109" s="102"/>
      <c r="KL109" s="102"/>
      <c r="KM109" s="102"/>
      <c r="KN109" s="102"/>
      <c r="KO109" s="102"/>
      <c r="KP109" s="102"/>
      <c r="KQ109" s="102"/>
      <c r="KR109" s="102"/>
      <c r="KS109" s="102"/>
      <c r="KT109" s="102"/>
      <c r="KU109" s="102"/>
      <c r="KV109" s="102"/>
      <c r="KW109" s="102"/>
      <c r="KX109" s="102"/>
      <c r="KY109" s="102"/>
      <c r="KZ109" s="102"/>
      <c r="LA109" s="102"/>
      <c r="LB109" s="102"/>
      <c r="LC109" s="102"/>
      <c r="LD109" s="102"/>
      <c r="LE109" s="102"/>
      <c r="LF109" s="102"/>
      <c r="LG109" s="102"/>
      <c r="LH109" s="102"/>
      <c r="LI109" s="102"/>
      <c r="LJ109" s="102"/>
      <c r="LK109" s="102"/>
      <c r="LL109" s="102"/>
      <c r="LM109" s="102"/>
      <c r="LN109" s="102"/>
      <c r="LO109" s="102"/>
      <c r="LP109" s="102"/>
      <c r="LQ109" s="102"/>
      <c r="LR109" s="102"/>
      <c r="LS109" s="102"/>
      <c r="LT109" s="102"/>
      <c r="LU109" s="102"/>
      <c r="LV109" s="102"/>
      <c r="LW109" s="102"/>
      <c r="LX109" s="102"/>
      <c r="LY109" s="102"/>
      <c r="LZ109" s="102"/>
      <c r="MA109" s="102"/>
      <c r="MB109" s="102"/>
      <c r="MC109" s="102"/>
      <c r="MD109" s="102"/>
      <c r="ME109" s="102"/>
      <c r="MF109" s="102"/>
      <c r="MG109" s="102"/>
      <c r="MH109" s="102"/>
      <c r="MI109" s="102"/>
      <c r="MJ109" s="102"/>
      <c r="MK109" s="102"/>
      <c r="ML109" s="102"/>
      <c r="MM109" s="102"/>
      <c r="MN109" s="102"/>
      <c r="MO109" s="102"/>
      <c r="MP109" s="102"/>
      <c r="MQ109" s="102"/>
      <c r="MR109" s="102"/>
      <c r="MS109" s="102"/>
      <c r="MT109" s="102"/>
      <c r="MU109" s="102"/>
      <c r="MV109" s="102"/>
      <c r="MW109" s="102"/>
      <c r="MX109" s="102"/>
      <c r="MY109" s="102"/>
      <c r="MZ109" s="102"/>
      <c r="NA109" s="102"/>
      <c r="NB109" s="102"/>
      <c r="NC109" s="102"/>
      <c r="ND109" s="102"/>
      <c r="NE109" s="102"/>
      <c r="NF109" s="102"/>
      <c r="NG109" s="102"/>
      <c r="NH109" s="102"/>
      <c r="NI109" s="102"/>
      <c r="NJ109" s="102"/>
      <c r="NK109" s="102"/>
      <c r="NL109" s="102"/>
    </row>
    <row r="110" spans="1:376" x14ac:dyDescent="0.35">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c r="IW110" s="102"/>
      <c r="IX110" s="102"/>
      <c r="IY110" s="102"/>
      <c r="IZ110" s="102"/>
      <c r="JA110" s="102"/>
      <c r="JB110" s="102"/>
      <c r="JC110" s="102"/>
      <c r="JD110" s="102"/>
      <c r="JE110" s="102"/>
      <c r="JF110" s="102"/>
      <c r="JG110" s="102"/>
      <c r="JH110" s="102"/>
      <c r="JI110" s="102"/>
      <c r="JJ110" s="102"/>
      <c r="JK110" s="102"/>
      <c r="JL110" s="102"/>
      <c r="JM110" s="102"/>
      <c r="JN110" s="102"/>
      <c r="JO110" s="102"/>
      <c r="JP110" s="102"/>
      <c r="JQ110" s="102"/>
      <c r="JR110" s="102"/>
      <c r="JS110" s="102"/>
      <c r="JT110" s="102"/>
      <c r="JU110" s="102"/>
      <c r="JV110" s="102"/>
      <c r="JW110" s="102"/>
      <c r="JX110" s="102"/>
      <c r="JY110" s="102"/>
      <c r="JZ110" s="102"/>
      <c r="KA110" s="102"/>
      <c r="KB110" s="102"/>
      <c r="KC110" s="102"/>
      <c r="KD110" s="102"/>
      <c r="KE110" s="102"/>
      <c r="KF110" s="102"/>
      <c r="KG110" s="102"/>
      <c r="KH110" s="102"/>
      <c r="KI110" s="102"/>
      <c r="KJ110" s="102"/>
      <c r="KK110" s="102"/>
      <c r="KL110" s="102"/>
      <c r="KM110" s="102"/>
      <c r="KN110" s="102"/>
      <c r="KO110" s="102"/>
      <c r="KP110" s="102"/>
      <c r="KQ110" s="102"/>
      <c r="KR110" s="102"/>
      <c r="KS110" s="102"/>
      <c r="KT110" s="102"/>
      <c r="KU110" s="102"/>
      <c r="KV110" s="102"/>
      <c r="KW110" s="102"/>
      <c r="KX110" s="102"/>
      <c r="KY110" s="102"/>
      <c r="KZ110" s="102"/>
      <c r="LA110" s="102"/>
      <c r="LB110" s="102"/>
      <c r="LC110" s="102"/>
      <c r="LD110" s="102"/>
      <c r="LE110" s="102"/>
      <c r="LF110" s="102"/>
      <c r="LG110" s="102"/>
      <c r="LH110" s="102"/>
      <c r="LI110" s="102"/>
      <c r="LJ110" s="102"/>
      <c r="LK110" s="102"/>
      <c r="LL110" s="102"/>
      <c r="LM110" s="102"/>
      <c r="LN110" s="102"/>
      <c r="LO110" s="102"/>
      <c r="LP110" s="102"/>
      <c r="LQ110" s="102"/>
      <c r="LR110" s="102"/>
      <c r="LS110" s="102"/>
      <c r="LT110" s="102"/>
      <c r="LU110" s="102"/>
      <c r="LV110" s="102"/>
      <c r="LW110" s="102"/>
      <c r="LX110" s="102"/>
      <c r="LY110" s="102"/>
      <c r="LZ110" s="102"/>
      <c r="MA110" s="102"/>
      <c r="MB110" s="102"/>
      <c r="MC110" s="102"/>
      <c r="MD110" s="102"/>
      <c r="ME110" s="102"/>
      <c r="MF110" s="102"/>
      <c r="MG110" s="102"/>
      <c r="MH110" s="102"/>
      <c r="MI110" s="102"/>
      <c r="MJ110" s="102"/>
      <c r="MK110" s="102"/>
      <c r="ML110" s="102"/>
      <c r="MM110" s="102"/>
      <c r="MN110" s="102"/>
      <c r="MO110" s="102"/>
      <c r="MP110" s="102"/>
      <c r="MQ110" s="102"/>
      <c r="MR110" s="102"/>
      <c r="MS110" s="102"/>
      <c r="MT110" s="102"/>
      <c r="MU110" s="102"/>
      <c r="MV110" s="102"/>
      <c r="MW110" s="102"/>
      <c r="MX110" s="102"/>
      <c r="MY110" s="102"/>
      <c r="MZ110" s="102"/>
      <c r="NA110" s="102"/>
      <c r="NB110" s="102"/>
      <c r="NC110" s="102"/>
      <c r="ND110" s="102"/>
      <c r="NE110" s="102"/>
      <c r="NF110" s="102"/>
      <c r="NG110" s="102"/>
      <c r="NH110" s="102"/>
      <c r="NI110" s="102"/>
      <c r="NJ110" s="102"/>
      <c r="NK110" s="102"/>
      <c r="NL110" s="102"/>
    </row>
    <row r="111" spans="1:376" x14ac:dyDescent="0.35">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c r="FL111" s="102"/>
      <c r="FM111" s="102"/>
      <c r="FN111" s="102"/>
      <c r="FO111" s="102"/>
      <c r="FP111" s="102"/>
      <c r="FQ111" s="102"/>
      <c r="FR111" s="102"/>
      <c r="FS111" s="102"/>
      <c r="FT111" s="102"/>
      <c r="FU111" s="102"/>
      <c r="FV111" s="102"/>
      <c r="FW111" s="102"/>
      <c r="FX111" s="102"/>
      <c r="FY111" s="102"/>
      <c r="FZ111" s="102"/>
      <c r="GA111" s="102"/>
      <c r="GB111" s="102"/>
      <c r="GC111" s="102"/>
      <c r="GD111" s="102"/>
      <c r="GE111" s="102"/>
      <c r="GF111" s="102"/>
      <c r="GG111" s="102"/>
      <c r="GH111" s="102"/>
      <c r="GI111" s="102"/>
      <c r="GJ111" s="102"/>
      <c r="GK111" s="102"/>
      <c r="GL111" s="102"/>
      <c r="GM111" s="102"/>
      <c r="GN111" s="102"/>
      <c r="GO111" s="102"/>
      <c r="GP111" s="102"/>
      <c r="GQ111" s="102"/>
      <c r="GR111" s="102"/>
      <c r="GS111" s="102"/>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c r="IW111" s="102"/>
      <c r="IX111" s="102"/>
      <c r="IY111" s="102"/>
      <c r="IZ111" s="102"/>
      <c r="JA111" s="102"/>
      <c r="JB111" s="102"/>
      <c r="JC111" s="102"/>
      <c r="JD111" s="102"/>
      <c r="JE111" s="102"/>
      <c r="JF111" s="102"/>
      <c r="JG111" s="102"/>
      <c r="JH111" s="102"/>
      <c r="JI111" s="102"/>
      <c r="JJ111" s="102"/>
      <c r="JK111" s="102"/>
      <c r="JL111" s="102"/>
      <c r="JM111" s="102"/>
      <c r="JN111" s="102"/>
      <c r="JO111" s="102"/>
      <c r="JP111" s="102"/>
      <c r="JQ111" s="102"/>
      <c r="JR111" s="102"/>
      <c r="JS111" s="102"/>
      <c r="JT111" s="102"/>
      <c r="JU111" s="102"/>
      <c r="JV111" s="102"/>
      <c r="JW111" s="102"/>
      <c r="JX111" s="102"/>
      <c r="JY111" s="102"/>
      <c r="JZ111" s="102"/>
      <c r="KA111" s="102"/>
      <c r="KB111" s="102"/>
      <c r="KC111" s="102"/>
      <c r="KD111" s="102"/>
      <c r="KE111" s="102"/>
      <c r="KF111" s="102"/>
      <c r="KG111" s="102"/>
      <c r="KH111" s="102"/>
      <c r="KI111" s="102"/>
      <c r="KJ111" s="102"/>
      <c r="KK111" s="102"/>
      <c r="KL111" s="102"/>
      <c r="KM111" s="102"/>
      <c r="KN111" s="102"/>
      <c r="KO111" s="102"/>
      <c r="KP111" s="102"/>
      <c r="KQ111" s="102"/>
      <c r="KR111" s="102"/>
      <c r="KS111" s="102"/>
      <c r="KT111" s="102"/>
      <c r="KU111" s="102"/>
      <c r="KV111" s="102"/>
      <c r="KW111" s="102"/>
      <c r="KX111" s="102"/>
      <c r="KY111" s="102"/>
      <c r="KZ111" s="102"/>
      <c r="LA111" s="102"/>
      <c r="LB111" s="102"/>
      <c r="LC111" s="102"/>
      <c r="LD111" s="102"/>
      <c r="LE111" s="102"/>
      <c r="LF111" s="102"/>
      <c r="LG111" s="102"/>
      <c r="LH111" s="102"/>
      <c r="LI111" s="102"/>
      <c r="LJ111" s="102"/>
      <c r="LK111" s="102"/>
      <c r="LL111" s="102"/>
      <c r="LM111" s="102"/>
      <c r="LN111" s="102"/>
      <c r="LO111" s="102"/>
      <c r="LP111" s="102"/>
      <c r="LQ111" s="102"/>
      <c r="LR111" s="102"/>
      <c r="LS111" s="102"/>
      <c r="LT111" s="102"/>
      <c r="LU111" s="102"/>
      <c r="LV111" s="102"/>
      <c r="LW111" s="102"/>
      <c r="LX111" s="102"/>
      <c r="LY111" s="102"/>
      <c r="LZ111" s="102"/>
      <c r="MA111" s="102"/>
      <c r="MB111" s="102"/>
      <c r="MC111" s="102"/>
      <c r="MD111" s="102"/>
      <c r="ME111" s="102"/>
      <c r="MF111" s="102"/>
      <c r="MG111" s="102"/>
      <c r="MH111" s="102"/>
      <c r="MI111" s="102"/>
      <c r="MJ111" s="102"/>
      <c r="MK111" s="102"/>
      <c r="ML111" s="102"/>
      <c r="MM111" s="102"/>
      <c r="MN111" s="102"/>
      <c r="MO111" s="102"/>
      <c r="MP111" s="102"/>
      <c r="MQ111" s="102"/>
      <c r="MR111" s="102"/>
      <c r="MS111" s="102"/>
      <c r="MT111" s="102"/>
      <c r="MU111" s="102"/>
      <c r="MV111" s="102"/>
      <c r="MW111" s="102"/>
      <c r="MX111" s="102"/>
      <c r="MY111" s="102"/>
      <c r="MZ111" s="102"/>
      <c r="NA111" s="102"/>
      <c r="NB111" s="102"/>
      <c r="NC111" s="102"/>
      <c r="ND111" s="102"/>
      <c r="NE111" s="102"/>
      <c r="NF111" s="102"/>
      <c r="NG111" s="102"/>
      <c r="NH111" s="102"/>
      <c r="NI111" s="102"/>
      <c r="NJ111" s="102"/>
      <c r="NK111" s="102"/>
      <c r="NL111" s="102"/>
    </row>
    <row r="112" spans="1:376" x14ac:dyDescent="0.35">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E112" s="102"/>
      <c r="GF112" s="102"/>
      <c r="GG112" s="102"/>
      <c r="GH112" s="102"/>
      <c r="GI112" s="102"/>
      <c r="GJ112" s="102"/>
      <c r="GK112" s="102"/>
      <c r="GL112" s="102"/>
      <c r="GM112" s="102"/>
      <c r="GN112" s="102"/>
      <c r="GO112" s="102"/>
      <c r="GP112" s="102"/>
      <c r="GQ112" s="102"/>
      <c r="GR112" s="102"/>
      <c r="GS112" s="102"/>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c r="IW112" s="102"/>
      <c r="IX112" s="102"/>
      <c r="IY112" s="102"/>
      <c r="IZ112" s="102"/>
      <c r="JA112" s="102"/>
      <c r="JB112" s="102"/>
      <c r="JC112" s="102"/>
      <c r="JD112" s="102"/>
      <c r="JE112" s="102"/>
      <c r="JF112" s="102"/>
      <c r="JG112" s="102"/>
      <c r="JH112" s="102"/>
      <c r="JI112" s="102"/>
      <c r="JJ112" s="102"/>
      <c r="JK112" s="102"/>
      <c r="JL112" s="102"/>
      <c r="JM112" s="102"/>
      <c r="JN112" s="102"/>
      <c r="JO112" s="102"/>
      <c r="JP112" s="102"/>
      <c r="JQ112" s="102"/>
      <c r="JR112" s="102"/>
      <c r="JS112" s="102"/>
      <c r="JT112" s="102"/>
      <c r="JU112" s="102"/>
      <c r="JV112" s="102"/>
      <c r="JW112" s="102"/>
      <c r="JX112" s="102"/>
      <c r="JY112" s="102"/>
      <c r="JZ112" s="102"/>
      <c r="KA112" s="102"/>
      <c r="KB112" s="102"/>
      <c r="KC112" s="102"/>
      <c r="KD112" s="102"/>
      <c r="KE112" s="102"/>
      <c r="KF112" s="102"/>
      <c r="KG112" s="102"/>
      <c r="KH112" s="102"/>
      <c r="KI112" s="102"/>
      <c r="KJ112" s="102"/>
      <c r="KK112" s="102"/>
      <c r="KL112" s="102"/>
      <c r="KM112" s="102"/>
      <c r="KN112" s="102"/>
      <c r="KO112" s="102"/>
      <c r="KP112" s="102"/>
      <c r="KQ112" s="102"/>
      <c r="KR112" s="102"/>
      <c r="KS112" s="102"/>
      <c r="KT112" s="102"/>
      <c r="KU112" s="102"/>
      <c r="KV112" s="102"/>
      <c r="KW112" s="102"/>
      <c r="KX112" s="102"/>
      <c r="KY112" s="102"/>
      <c r="KZ112" s="102"/>
      <c r="LA112" s="102"/>
      <c r="LB112" s="102"/>
      <c r="LC112" s="102"/>
      <c r="LD112" s="102"/>
      <c r="LE112" s="102"/>
      <c r="LF112" s="102"/>
      <c r="LG112" s="102"/>
      <c r="LH112" s="102"/>
      <c r="LI112" s="102"/>
      <c r="LJ112" s="102"/>
      <c r="LK112" s="102"/>
      <c r="LL112" s="102"/>
      <c r="LM112" s="102"/>
      <c r="LN112" s="102"/>
      <c r="LO112" s="102"/>
      <c r="LP112" s="102"/>
      <c r="LQ112" s="102"/>
      <c r="LR112" s="102"/>
      <c r="LS112" s="102"/>
      <c r="LT112" s="102"/>
      <c r="LU112" s="102"/>
      <c r="LV112" s="102"/>
      <c r="LW112" s="102"/>
      <c r="LX112" s="102"/>
      <c r="LY112" s="102"/>
      <c r="LZ112" s="102"/>
      <c r="MA112" s="102"/>
      <c r="MB112" s="102"/>
      <c r="MC112" s="102"/>
      <c r="MD112" s="102"/>
      <c r="ME112" s="102"/>
      <c r="MF112" s="102"/>
      <c r="MG112" s="102"/>
      <c r="MH112" s="102"/>
      <c r="MI112" s="102"/>
      <c r="MJ112" s="102"/>
      <c r="MK112" s="102"/>
      <c r="ML112" s="102"/>
      <c r="MM112" s="102"/>
      <c r="MN112" s="102"/>
      <c r="MO112" s="102"/>
      <c r="MP112" s="102"/>
      <c r="MQ112" s="102"/>
      <c r="MR112" s="102"/>
      <c r="MS112" s="102"/>
      <c r="MT112" s="102"/>
      <c r="MU112" s="102"/>
      <c r="MV112" s="102"/>
      <c r="MW112" s="102"/>
      <c r="MX112" s="102"/>
      <c r="MY112" s="102"/>
      <c r="MZ112" s="102"/>
      <c r="NA112" s="102"/>
      <c r="NB112" s="102"/>
      <c r="NC112" s="102"/>
      <c r="ND112" s="102"/>
      <c r="NE112" s="102"/>
      <c r="NF112" s="102"/>
      <c r="NG112" s="102"/>
      <c r="NH112" s="102"/>
      <c r="NI112" s="102"/>
      <c r="NJ112" s="102"/>
      <c r="NK112" s="102"/>
      <c r="NL112" s="102"/>
    </row>
    <row r="113" spans="1:376" x14ac:dyDescent="0.35">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02"/>
      <c r="FJ113" s="102"/>
      <c r="FK113" s="102"/>
      <c r="FL113" s="102"/>
      <c r="FM113" s="102"/>
      <c r="FN113" s="102"/>
      <c r="FO113" s="102"/>
      <c r="FP113" s="102"/>
      <c r="FQ113" s="102"/>
      <c r="FR113" s="102"/>
      <c r="FS113" s="102"/>
      <c r="FT113" s="102"/>
      <c r="FU113" s="102"/>
      <c r="FV113" s="102"/>
      <c r="FW113" s="102"/>
      <c r="FX113" s="102"/>
      <c r="FY113" s="102"/>
      <c r="FZ113" s="102"/>
      <c r="GA113" s="102"/>
      <c r="GB113" s="102"/>
      <c r="GC113" s="102"/>
      <c r="GD113" s="102"/>
      <c r="GE113" s="102"/>
      <c r="GF113" s="102"/>
      <c r="GG113" s="102"/>
      <c r="GH113" s="102"/>
      <c r="GI113" s="102"/>
      <c r="GJ113" s="102"/>
      <c r="GK113" s="102"/>
      <c r="GL113" s="102"/>
      <c r="GM113" s="102"/>
      <c r="GN113" s="102"/>
      <c r="GO113" s="102"/>
      <c r="GP113" s="102"/>
      <c r="GQ113" s="102"/>
      <c r="GR113" s="102"/>
      <c r="GS113" s="102"/>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c r="IW113" s="102"/>
      <c r="IX113" s="102"/>
      <c r="IY113" s="102"/>
      <c r="IZ113" s="102"/>
      <c r="JA113" s="102"/>
      <c r="JB113" s="102"/>
      <c r="JC113" s="102"/>
      <c r="JD113" s="102"/>
      <c r="JE113" s="102"/>
      <c r="JF113" s="102"/>
      <c r="JG113" s="102"/>
      <c r="JH113" s="102"/>
      <c r="JI113" s="102"/>
      <c r="JJ113" s="102"/>
      <c r="JK113" s="102"/>
      <c r="JL113" s="102"/>
      <c r="JM113" s="102"/>
      <c r="JN113" s="102"/>
      <c r="JO113" s="102"/>
      <c r="JP113" s="102"/>
      <c r="JQ113" s="102"/>
      <c r="JR113" s="102"/>
      <c r="JS113" s="102"/>
      <c r="JT113" s="102"/>
      <c r="JU113" s="102"/>
      <c r="JV113" s="102"/>
      <c r="JW113" s="102"/>
      <c r="JX113" s="102"/>
      <c r="JY113" s="102"/>
      <c r="JZ113" s="102"/>
      <c r="KA113" s="102"/>
      <c r="KB113" s="102"/>
      <c r="KC113" s="102"/>
      <c r="KD113" s="102"/>
      <c r="KE113" s="102"/>
      <c r="KF113" s="102"/>
      <c r="KG113" s="102"/>
      <c r="KH113" s="102"/>
      <c r="KI113" s="102"/>
      <c r="KJ113" s="102"/>
      <c r="KK113" s="102"/>
      <c r="KL113" s="102"/>
      <c r="KM113" s="102"/>
      <c r="KN113" s="102"/>
      <c r="KO113" s="102"/>
      <c r="KP113" s="102"/>
      <c r="KQ113" s="102"/>
      <c r="KR113" s="102"/>
      <c r="KS113" s="102"/>
      <c r="KT113" s="102"/>
      <c r="KU113" s="102"/>
      <c r="KV113" s="102"/>
      <c r="KW113" s="102"/>
      <c r="KX113" s="102"/>
      <c r="KY113" s="102"/>
      <c r="KZ113" s="102"/>
      <c r="LA113" s="102"/>
      <c r="LB113" s="102"/>
      <c r="LC113" s="102"/>
      <c r="LD113" s="102"/>
      <c r="LE113" s="102"/>
      <c r="LF113" s="102"/>
      <c r="LG113" s="102"/>
      <c r="LH113" s="102"/>
      <c r="LI113" s="102"/>
      <c r="LJ113" s="102"/>
      <c r="LK113" s="102"/>
      <c r="LL113" s="102"/>
      <c r="LM113" s="102"/>
      <c r="LN113" s="102"/>
      <c r="LO113" s="102"/>
      <c r="LP113" s="102"/>
      <c r="LQ113" s="102"/>
      <c r="LR113" s="102"/>
      <c r="LS113" s="102"/>
      <c r="LT113" s="102"/>
      <c r="LU113" s="102"/>
      <c r="LV113" s="102"/>
      <c r="LW113" s="102"/>
      <c r="LX113" s="102"/>
      <c r="LY113" s="102"/>
      <c r="LZ113" s="102"/>
      <c r="MA113" s="102"/>
      <c r="MB113" s="102"/>
      <c r="MC113" s="102"/>
      <c r="MD113" s="102"/>
      <c r="ME113" s="102"/>
      <c r="MF113" s="102"/>
      <c r="MG113" s="102"/>
      <c r="MH113" s="102"/>
      <c r="MI113" s="102"/>
      <c r="MJ113" s="102"/>
      <c r="MK113" s="102"/>
      <c r="ML113" s="102"/>
      <c r="MM113" s="102"/>
      <c r="MN113" s="102"/>
      <c r="MO113" s="102"/>
      <c r="MP113" s="102"/>
      <c r="MQ113" s="102"/>
      <c r="MR113" s="102"/>
      <c r="MS113" s="102"/>
      <c r="MT113" s="102"/>
      <c r="MU113" s="102"/>
      <c r="MV113" s="102"/>
      <c r="MW113" s="102"/>
      <c r="MX113" s="102"/>
      <c r="MY113" s="102"/>
      <c r="MZ113" s="102"/>
      <c r="NA113" s="102"/>
      <c r="NB113" s="102"/>
      <c r="NC113" s="102"/>
      <c r="ND113" s="102"/>
      <c r="NE113" s="102"/>
      <c r="NF113" s="102"/>
      <c r="NG113" s="102"/>
      <c r="NH113" s="102"/>
      <c r="NI113" s="102"/>
      <c r="NJ113" s="102"/>
      <c r="NK113" s="102"/>
      <c r="NL113" s="102"/>
    </row>
    <row r="114" spans="1:376" x14ac:dyDescent="0.35">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c r="IW114" s="102"/>
      <c r="IX114" s="102"/>
      <c r="IY114" s="102"/>
      <c r="IZ114" s="102"/>
      <c r="JA114" s="102"/>
      <c r="JB114" s="102"/>
      <c r="JC114" s="102"/>
      <c r="JD114" s="102"/>
      <c r="JE114" s="102"/>
      <c r="JF114" s="102"/>
      <c r="JG114" s="102"/>
      <c r="JH114" s="102"/>
      <c r="JI114" s="102"/>
      <c r="JJ114" s="102"/>
      <c r="JK114" s="102"/>
      <c r="JL114" s="102"/>
      <c r="JM114" s="102"/>
      <c r="JN114" s="102"/>
      <c r="JO114" s="102"/>
      <c r="JP114" s="102"/>
      <c r="JQ114" s="102"/>
      <c r="JR114" s="102"/>
      <c r="JS114" s="102"/>
      <c r="JT114" s="102"/>
      <c r="JU114" s="102"/>
      <c r="JV114" s="102"/>
      <c r="JW114" s="102"/>
      <c r="JX114" s="102"/>
      <c r="JY114" s="102"/>
      <c r="JZ114" s="102"/>
      <c r="KA114" s="102"/>
      <c r="KB114" s="102"/>
      <c r="KC114" s="102"/>
      <c r="KD114" s="102"/>
      <c r="KE114" s="102"/>
      <c r="KF114" s="102"/>
      <c r="KG114" s="102"/>
      <c r="KH114" s="102"/>
      <c r="KI114" s="102"/>
      <c r="KJ114" s="102"/>
      <c r="KK114" s="102"/>
      <c r="KL114" s="102"/>
      <c r="KM114" s="102"/>
      <c r="KN114" s="102"/>
      <c r="KO114" s="102"/>
      <c r="KP114" s="102"/>
      <c r="KQ114" s="102"/>
      <c r="KR114" s="102"/>
      <c r="KS114" s="102"/>
      <c r="KT114" s="102"/>
      <c r="KU114" s="102"/>
      <c r="KV114" s="102"/>
      <c r="KW114" s="102"/>
      <c r="KX114" s="102"/>
      <c r="KY114" s="102"/>
      <c r="KZ114" s="102"/>
      <c r="LA114" s="102"/>
      <c r="LB114" s="102"/>
      <c r="LC114" s="102"/>
      <c r="LD114" s="102"/>
      <c r="LE114" s="102"/>
      <c r="LF114" s="102"/>
      <c r="LG114" s="102"/>
      <c r="LH114" s="102"/>
      <c r="LI114" s="102"/>
      <c r="LJ114" s="102"/>
      <c r="LK114" s="102"/>
      <c r="LL114" s="102"/>
      <c r="LM114" s="102"/>
      <c r="LN114" s="102"/>
      <c r="LO114" s="102"/>
      <c r="LP114" s="102"/>
      <c r="LQ114" s="102"/>
      <c r="LR114" s="102"/>
      <c r="LS114" s="102"/>
      <c r="LT114" s="102"/>
      <c r="LU114" s="102"/>
      <c r="LV114" s="102"/>
      <c r="LW114" s="102"/>
      <c r="LX114" s="102"/>
      <c r="LY114" s="102"/>
      <c r="LZ114" s="102"/>
      <c r="MA114" s="102"/>
      <c r="MB114" s="102"/>
      <c r="MC114" s="102"/>
      <c r="MD114" s="102"/>
      <c r="ME114" s="102"/>
      <c r="MF114" s="102"/>
      <c r="MG114" s="102"/>
      <c r="MH114" s="102"/>
      <c r="MI114" s="102"/>
      <c r="MJ114" s="102"/>
      <c r="MK114" s="102"/>
      <c r="ML114" s="102"/>
      <c r="MM114" s="102"/>
      <c r="MN114" s="102"/>
      <c r="MO114" s="102"/>
      <c r="MP114" s="102"/>
      <c r="MQ114" s="102"/>
      <c r="MR114" s="102"/>
      <c r="MS114" s="102"/>
      <c r="MT114" s="102"/>
      <c r="MU114" s="102"/>
      <c r="MV114" s="102"/>
      <c r="MW114" s="102"/>
      <c r="MX114" s="102"/>
      <c r="MY114" s="102"/>
      <c r="MZ114" s="102"/>
      <c r="NA114" s="102"/>
      <c r="NB114" s="102"/>
      <c r="NC114" s="102"/>
      <c r="ND114" s="102"/>
      <c r="NE114" s="102"/>
      <c r="NF114" s="102"/>
      <c r="NG114" s="102"/>
      <c r="NH114" s="102"/>
      <c r="NI114" s="102"/>
      <c r="NJ114" s="102"/>
      <c r="NK114" s="102"/>
      <c r="NL114" s="102"/>
    </row>
    <row r="115" spans="1:376" x14ac:dyDescent="0.35">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c r="FH115" s="102"/>
      <c r="FI115" s="102"/>
      <c r="FJ115" s="102"/>
      <c r="FK115" s="102"/>
      <c r="FL115" s="102"/>
      <c r="FM115" s="102"/>
      <c r="FN115" s="102"/>
      <c r="FO115" s="102"/>
      <c r="FP115" s="102"/>
      <c r="FQ115" s="102"/>
      <c r="FR115" s="102"/>
      <c r="FS115" s="102"/>
      <c r="FT115" s="102"/>
      <c r="FU115" s="102"/>
      <c r="FV115" s="102"/>
      <c r="FW115" s="102"/>
      <c r="FX115" s="102"/>
      <c r="FY115" s="102"/>
      <c r="FZ115" s="102"/>
      <c r="GA115" s="102"/>
      <c r="GB115" s="102"/>
      <c r="GC115" s="102"/>
      <c r="GD115" s="102"/>
      <c r="GE115" s="102"/>
      <c r="GF115" s="102"/>
      <c r="GG115" s="102"/>
      <c r="GH115" s="102"/>
      <c r="GI115" s="102"/>
      <c r="GJ115" s="102"/>
      <c r="GK115" s="102"/>
      <c r="GL115" s="102"/>
      <c r="GM115" s="102"/>
      <c r="GN115" s="102"/>
      <c r="GO115" s="102"/>
      <c r="GP115" s="102"/>
      <c r="GQ115" s="102"/>
      <c r="GR115" s="102"/>
      <c r="GS115" s="102"/>
      <c r="GT115" s="102"/>
      <c r="GU115" s="102"/>
      <c r="GV115" s="102"/>
      <c r="GW115" s="102"/>
      <c r="GX115" s="102"/>
      <c r="GY115" s="102"/>
      <c r="GZ115" s="102"/>
      <c r="HA115" s="102"/>
      <c r="HB115" s="102"/>
      <c r="HC115" s="102"/>
      <c r="HD115" s="102"/>
      <c r="HE115" s="102"/>
      <c r="HF115" s="102"/>
      <c r="HG115" s="102"/>
      <c r="HH115" s="102"/>
      <c r="HI115" s="102"/>
      <c r="HJ115" s="102"/>
      <c r="HK115" s="102"/>
      <c r="HL115" s="102"/>
      <c r="HM115" s="102"/>
      <c r="HN115" s="102"/>
      <c r="HO115" s="102"/>
      <c r="HP115" s="102"/>
      <c r="HQ115" s="102"/>
      <c r="HR115" s="102"/>
      <c r="HS115" s="102"/>
      <c r="HT115" s="102"/>
      <c r="HU115" s="102"/>
      <c r="HV115" s="102"/>
      <c r="HW115" s="102"/>
      <c r="HX115" s="102"/>
      <c r="HY115" s="102"/>
      <c r="HZ115" s="102"/>
      <c r="IA115" s="102"/>
      <c r="IB115" s="102"/>
      <c r="IC115" s="102"/>
      <c r="ID115" s="102"/>
      <c r="IE115" s="102"/>
      <c r="IF115" s="102"/>
      <c r="IG115" s="102"/>
      <c r="IH115" s="102"/>
      <c r="II115" s="102"/>
      <c r="IJ115" s="102"/>
      <c r="IK115" s="102"/>
      <c r="IL115" s="102"/>
      <c r="IM115" s="102"/>
      <c r="IN115" s="102"/>
      <c r="IO115" s="102"/>
      <c r="IP115" s="102"/>
      <c r="IQ115" s="102"/>
      <c r="IR115" s="102"/>
      <c r="IS115" s="102"/>
      <c r="IT115" s="102"/>
      <c r="IU115" s="102"/>
      <c r="IV115" s="102"/>
      <c r="IW115" s="102"/>
      <c r="IX115" s="102"/>
      <c r="IY115" s="102"/>
      <c r="IZ115" s="102"/>
      <c r="JA115" s="102"/>
      <c r="JB115" s="102"/>
      <c r="JC115" s="102"/>
      <c r="JD115" s="102"/>
      <c r="JE115" s="102"/>
      <c r="JF115" s="102"/>
      <c r="JG115" s="102"/>
      <c r="JH115" s="102"/>
      <c r="JI115" s="102"/>
      <c r="JJ115" s="102"/>
      <c r="JK115" s="102"/>
      <c r="JL115" s="102"/>
      <c r="JM115" s="102"/>
      <c r="JN115" s="102"/>
      <c r="JO115" s="102"/>
      <c r="JP115" s="102"/>
      <c r="JQ115" s="102"/>
      <c r="JR115" s="102"/>
      <c r="JS115" s="102"/>
      <c r="JT115" s="102"/>
      <c r="JU115" s="102"/>
      <c r="JV115" s="102"/>
      <c r="JW115" s="102"/>
      <c r="JX115" s="102"/>
      <c r="JY115" s="102"/>
      <c r="JZ115" s="102"/>
      <c r="KA115" s="102"/>
      <c r="KB115" s="102"/>
      <c r="KC115" s="102"/>
      <c r="KD115" s="102"/>
      <c r="KE115" s="102"/>
      <c r="KF115" s="102"/>
      <c r="KG115" s="102"/>
      <c r="KH115" s="102"/>
      <c r="KI115" s="102"/>
      <c r="KJ115" s="102"/>
      <c r="KK115" s="102"/>
      <c r="KL115" s="102"/>
      <c r="KM115" s="102"/>
      <c r="KN115" s="102"/>
      <c r="KO115" s="102"/>
      <c r="KP115" s="102"/>
      <c r="KQ115" s="102"/>
      <c r="KR115" s="102"/>
      <c r="KS115" s="102"/>
      <c r="KT115" s="102"/>
      <c r="KU115" s="102"/>
      <c r="KV115" s="102"/>
      <c r="KW115" s="102"/>
      <c r="KX115" s="102"/>
      <c r="KY115" s="102"/>
      <c r="KZ115" s="102"/>
      <c r="LA115" s="102"/>
      <c r="LB115" s="102"/>
      <c r="LC115" s="102"/>
      <c r="LD115" s="102"/>
      <c r="LE115" s="102"/>
      <c r="LF115" s="102"/>
      <c r="LG115" s="102"/>
      <c r="LH115" s="102"/>
      <c r="LI115" s="102"/>
      <c r="LJ115" s="102"/>
      <c r="LK115" s="102"/>
      <c r="LL115" s="102"/>
      <c r="LM115" s="102"/>
      <c r="LN115" s="102"/>
      <c r="LO115" s="102"/>
      <c r="LP115" s="102"/>
      <c r="LQ115" s="102"/>
      <c r="LR115" s="102"/>
      <c r="LS115" s="102"/>
      <c r="LT115" s="102"/>
      <c r="LU115" s="102"/>
      <c r="LV115" s="102"/>
      <c r="LW115" s="102"/>
      <c r="LX115" s="102"/>
      <c r="LY115" s="102"/>
      <c r="LZ115" s="102"/>
      <c r="MA115" s="102"/>
      <c r="MB115" s="102"/>
      <c r="MC115" s="102"/>
      <c r="MD115" s="102"/>
      <c r="ME115" s="102"/>
      <c r="MF115" s="102"/>
      <c r="MG115" s="102"/>
      <c r="MH115" s="102"/>
      <c r="MI115" s="102"/>
      <c r="MJ115" s="102"/>
      <c r="MK115" s="102"/>
      <c r="ML115" s="102"/>
      <c r="MM115" s="102"/>
      <c r="MN115" s="102"/>
      <c r="MO115" s="102"/>
      <c r="MP115" s="102"/>
      <c r="MQ115" s="102"/>
      <c r="MR115" s="102"/>
      <c r="MS115" s="102"/>
      <c r="MT115" s="102"/>
      <c r="MU115" s="102"/>
      <c r="MV115" s="102"/>
      <c r="MW115" s="102"/>
      <c r="MX115" s="102"/>
      <c r="MY115" s="102"/>
      <c r="MZ115" s="102"/>
      <c r="NA115" s="102"/>
      <c r="NB115" s="102"/>
      <c r="NC115" s="102"/>
      <c r="ND115" s="102"/>
      <c r="NE115" s="102"/>
      <c r="NF115" s="102"/>
      <c r="NG115" s="102"/>
      <c r="NH115" s="102"/>
      <c r="NI115" s="102"/>
      <c r="NJ115" s="102"/>
      <c r="NK115" s="102"/>
      <c r="NL115" s="102"/>
    </row>
    <row r="116" spans="1:376" x14ac:dyDescent="0.35">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c r="DH116" s="102"/>
      <c r="DI116" s="102"/>
      <c r="DJ116" s="102"/>
      <c r="DK116" s="102"/>
      <c r="DL116" s="102"/>
      <c r="DM116" s="102"/>
      <c r="DN116" s="102"/>
      <c r="DO116" s="102"/>
      <c r="DP116" s="102"/>
      <c r="DQ116" s="102"/>
      <c r="DR116" s="102"/>
      <c r="DS116" s="102"/>
      <c r="DT116" s="102"/>
      <c r="DU116" s="102"/>
      <c r="DV116" s="102"/>
      <c r="DW116" s="102"/>
      <c r="DX116" s="102"/>
      <c r="DY116" s="102"/>
      <c r="DZ116" s="102"/>
      <c r="EA116" s="102"/>
      <c r="EB116" s="102"/>
      <c r="EC116" s="102"/>
      <c r="ED116" s="102"/>
      <c r="EE116" s="102"/>
      <c r="EF116" s="102"/>
      <c r="EG116" s="102"/>
      <c r="EH116" s="102"/>
      <c r="EI116" s="102"/>
      <c r="EJ116" s="102"/>
      <c r="EK116" s="102"/>
      <c r="EL116" s="102"/>
      <c r="EM116" s="102"/>
      <c r="EN116" s="102"/>
      <c r="EO116" s="102"/>
      <c r="EP116" s="102"/>
      <c r="EQ116" s="102"/>
      <c r="ER116" s="102"/>
      <c r="ES116" s="102"/>
      <c r="ET116" s="102"/>
      <c r="EU116" s="102"/>
      <c r="EV116" s="102"/>
      <c r="EW116" s="102"/>
      <c r="EX116" s="102"/>
      <c r="EY116" s="102"/>
      <c r="EZ116" s="102"/>
      <c r="FA116" s="102"/>
      <c r="FB116" s="102"/>
      <c r="FC116" s="102"/>
      <c r="FD116" s="102"/>
      <c r="FE116" s="102"/>
      <c r="FF116" s="102"/>
      <c r="FG116" s="102"/>
      <c r="FH116" s="102"/>
      <c r="FI116" s="102"/>
      <c r="FJ116" s="102"/>
      <c r="FK116" s="102"/>
      <c r="FL116" s="102"/>
      <c r="FM116" s="102"/>
      <c r="FN116" s="102"/>
      <c r="FO116" s="102"/>
      <c r="FP116" s="102"/>
      <c r="FQ116" s="102"/>
      <c r="FR116" s="102"/>
      <c r="FS116" s="102"/>
      <c r="FT116" s="102"/>
      <c r="FU116" s="102"/>
      <c r="FV116" s="102"/>
      <c r="FW116" s="102"/>
      <c r="FX116" s="102"/>
      <c r="FY116" s="102"/>
      <c r="FZ116" s="102"/>
      <c r="GA116" s="102"/>
      <c r="GB116" s="102"/>
      <c r="GC116" s="102"/>
      <c r="GD116" s="102"/>
      <c r="GE116" s="102"/>
      <c r="GF116" s="102"/>
      <c r="GG116" s="102"/>
      <c r="GH116" s="102"/>
      <c r="GI116" s="102"/>
      <c r="GJ116" s="102"/>
      <c r="GK116" s="102"/>
      <c r="GL116" s="102"/>
      <c r="GM116" s="102"/>
      <c r="GN116" s="102"/>
      <c r="GO116" s="102"/>
      <c r="GP116" s="102"/>
      <c r="GQ116" s="102"/>
      <c r="GR116" s="102"/>
      <c r="GS116" s="102"/>
      <c r="GT116" s="102"/>
      <c r="GU116" s="102"/>
      <c r="GV116" s="102"/>
      <c r="GW116" s="102"/>
      <c r="GX116" s="102"/>
      <c r="GY116" s="102"/>
      <c r="GZ116" s="102"/>
      <c r="HA116" s="102"/>
      <c r="HB116" s="102"/>
      <c r="HC116" s="102"/>
      <c r="HD116" s="102"/>
      <c r="HE116" s="102"/>
      <c r="HF116" s="102"/>
      <c r="HG116" s="102"/>
      <c r="HH116" s="102"/>
      <c r="HI116" s="102"/>
      <c r="HJ116" s="102"/>
      <c r="HK116" s="102"/>
      <c r="HL116" s="102"/>
      <c r="HM116" s="102"/>
      <c r="HN116" s="102"/>
      <c r="HO116" s="102"/>
      <c r="HP116" s="102"/>
      <c r="HQ116" s="102"/>
      <c r="HR116" s="102"/>
      <c r="HS116" s="102"/>
      <c r="HT116" s="102"/>
      <c r="HU116" s="102"/>
      <c r="HV116" s="102"/>
      <c r="HW116" s="102"/>
      <c r="HX116" s="102"/>
      <c r="HY116" s="102"/>
      <c r="HZ116" s="102"/>
      <c r="IA116" s="102"/>
      <c r="IB116" s="102"/>
      <c r="IC116" s="102"/>
      <c r="ID116" s="102"/>
      <c r="IE116" s="102"/>
      <c r="IF116" s="102"/>
      <c r="IG116" s="102"/>
      <c r="IH116" s="102"/>
      <c r="II116" s="102"/>
      <c r="IJ116" s="102"/>
      <c r="IK116" s="102"/>
      <c r="IL116" s="102"/>
      <c r="IM116" s="102"/>
      <c r="IN116" s="102"/>
      <c r="IO116" s="102"/>
      <c r="IP116" s="102"/>
      <c r="IQ116" s="102"/>
      <c r="IR116" s="102"/>
      <c r="IS116" s="102"/>
      <c r="IT116" s="102"/>
      <c r="IU116" s="102"/>
      <c r="IV116" s="102"/>
      <c r="IW116" s="102"/>
      <c r="IX116" s="102"/>
      <c r="IY116" s="102"/>
      <c r="IZ116" s="102"/>
      <c r="JA116" s="102"/>
      <c r="JB116" s="102"/>
      <c r="JC116" s="102"/>
      <c r="JD116" s="102"/>
      <c r="JE116" s="102"/>
      <c r="JF116" s="102"/>
      <c r="JG116" s="102"/>
      <c r="JH116" s="102"/>
      <c r="JI116" s="102"/>
      <c r="JJ116" s="102"/>
      <c r="JK116" s="102"/>
      <c r="JL116" s="102"/>
      <c r="JM116" s="102"/>
      <c r="JN116" s="102"/>
      <c r="JO116" s="102"/>
      <c r="JP116" s="102"/>
      <c r="JQ116" s="102"/>
      <c r="JR116" s="102"/>
      <c r="JS116" s="102"/>
      <c r="JT116" s="102"/>
      <c r="JU116" s="102"/>
      <c r="JV116" s="102"/>
      <c r="JW116" s="102"/>
      <c r="JX116" s="102"/>
      <c r="JY116" s="102"/>
      <c r="JZ116" s="102"/>
      <c r="KA116" s="102"/>
      <c r="KB116" s="102"/>
      <c r="KC116" s="102"/>
      <c r="KD116" s="102"/>
      <c r="KE116" s="102"/>
      <c r="KF116" s="102"/>
      <c r="KG116" s="102"/>
      <c r="KH116" s="102"/>
      <c r="KI116" s="102"/>
      <c r="KJ116" s="102"/>
      <c r="KK116" s="102"/>
      <c r="KL116" s="102"/>
      <c r="KM116" s="102"/>
      <c r="KN116" s="102"/>
      <c r="KO116" s="102"/>
      <c r="KP116" s="102"/>
      <c r="KQ116" s="102"/>
      <c r="KR116" s="102"/>
      <c r="KS116" s="102"/>
      <c r="KT116" s="102"/>
      <c r="KU116" s="102"/>
      <c r="KV116" s="102"/>
      <c r="KW116" s="102"/>
      <c r="KX116" s="102"/>
      <c r="KY116" s="102"/>
      <c r="KZ116" s="102"/>
      <c r="LA116" s="102"/>
      <c r="LB116" s="102"/>
      <c r="LC116" s="102"/>
      <c r="LD116" s="102"/>
      <c r="LE116" s="102"/>
      <c r="LF116" s="102"/>
      <c r="LG116" s="102"/>
      <c r="LH116" s="102"/>
      <c r="LI116" s="102"/>
      <c r="LJ116" s="102"/>
      <c r="LK116" s="102"/>
      <c r="LL116" s="102"/>
      <c r="LM116" s="102"/>
      <c r="LN116" s="102"/>
      <c r="LO116" s="102"/>
      <c r="LP116" s="102"/>
      <c r="LQ116" s="102"/>
      <c r="LR116" s="102"/>
      <c r="LS116" s="102"/>
      <c r="LT116" s="102"/>
      <c r="LU116" s="102"/>
      <c r="LV116" s="102"/>
      <c r="LW116" s="102"/>
      <c r="LX116" s="102"/>
      <c r="LY116" s="102"/>
      <c r="LZ116" s="102"/>
      <c r="MA116" s="102"/>
      <c r="MB116" s="102"/>
      <c r="MC116" s="102"/>
      <c r="MD116" s="102"/>
      <c r="ME116" s="102"/>
      <c r="MF116" s="102"/>
      <c r="MG116" s="102"/>
      <c r="MH116" s="102"/>
      <c r="MI116" s="102"/>
      <c r="MJ116" s="102"/>
      <c r="MK116" s="102"/>
      <c r="ML116" s="102"/>
      <c r="MM116" s="102"/>
      <c r="MN116" s="102"/>
      <c r="MO116" s="102"/>
      <c r="MP116" s="102"/>
      <c r="MQ116" s="102"/>
      <c r="MR116" s="102"/>
      <c r="MS116" s="102"/>
      <c r="MT116" s="102"/>
      <c r="MU116" s="102"/>
      <c r="MV116" s="102"/>
      <c r="MW116" s="102"/>
      <c r="MX116" s="102"/>
      <c r="MY116" s="102"/>
      <c r="MZ116" s="102"/>
      <c r="NA116" s="102"/>
      <c r="NB116" s="102"/>
      <c r="NC116" s="102"/>
      <c r="ND116" s="102"/>
      <c r="NE116" s="102"/>
      <c r="NF116" s="102"/>
      <c r="NG116" s="102"/>
      <c r="NH116" s="102"/>
      <c r="NI116" s="102"/>
      <c r="NJ116" s="102"/>
      <c r="NK116" s="102"/>
      <c r="NL116" s="102"/>
    </row>
    <row r="117" spans="1:376" x14ac:dyDescent="0.35">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c r="FL117" s="102"/>
      <c r="FM117" s="102"/>
      <c r="FN117" s="102"/>
      <c r="FO117" s="102"/>
      <c r="FP117" s="102"/>
      <c r="FQ117" s="102"/>
      <c r="FR117" s="102"/>
      <c r="FS117" s="102"/>
      <c r="FT117" s="102"/>
      <c r="FU117" s="102"/>
      <c r="FV117" s="102"/>
      <c r="FW117" s="102"/>
      <c r="FX117" s="102"/>
      <c r="FY117" s="102"/>
      <c r="FZ117" s="102"/>
      <c r="GA117" s="102"/>
      <c r="GB117" s="102"/>
      <c r="GC117" s="102"/>
      <c r="GD117" s="102"/>
      <c r="GE117" s="102"/>
      <c r="GF117" s="102"/>
      <c r="GG117" s="102"/>
      <c r="GH117" s="102"/>
      <c r="GI117" s="102"/>
      <c r="GJ117" s="102"/>
      <c r="GK117" s="102"/>
      <c r="GL117" s="102"/>
      <c r="GM117" s="102"/>
      <c r="GN117" s="102"/>
      <c r="GO117" s="102"/>
      <c r="GP117" s="102"/>
      <c r="GQ117" s="102"/>
      <c r="GR117" s="102"/>
      <c r="GS117" s="102"/>
      <c r="GT117" s="102"/>
      <c r="GU117" s="102"/>
      <c r="GV117" s="102"/>
      <c r="GW117" s="102"/>
      <c r="GX117" s="102"/>
      <c r="GY117" s="102"/>
      <c r="GZ117" s="102"/>
      <c r="HA117" s="102"/>
      <c r="HB117" s="102"/>
      <c r="HC117" s="102"/>
      <c r="HD117" s="102"/>
      <c r="HE117" s="102"/>
      <c r="HF117" s="102"/>
      <c r="HG117" s="102"/>
      <c r="HH117" s="102"/>
      <c r="HI117" s="102"/>
      <c r="HJ117" s="102"/>
      <c r="HK117" s="102"/>
      <c r="HL117" s="102"/>
      <c r="HM117" s="102"/>
      <c r="HN117" s="102"/>
      <c r="HO117" s="102"/>
      <c r="HP117" s="102"/>
      <c r="HQ117" s="102"/>
      <c r="HR117" s="102"/>
      <c r="HS117" s="102"/>
      <c r="HT117" s="102"/>
      <c r="HU117" s="102"/>
      <c r="HV117" s="102"/>
      <c r="HW117" s="102"/>
      <c r="HX117" s="102"/>
      <c r="HY117" s="102"/>
      <c r="HZ117" s="102"/>
      <c r="IA117" s="102"/>
      <c r="IB117" s="102"/>
      <c r="IC117" s="102"/>
      <c r="ID117" s="102"/>
      <c r="IE117" s="102"/>
      <c r="IF117" s="102"/>
      <c r="IG117" s="102"/>
      <c r="IH117" s="102"/>
      <c r="II117" s="102"/>
      <c r="IJ117" s="102"/>
      <c r="IK117" s="102"/>
      <c r="IL117" s="102"/>
      <c r="IM117" s="102"/>
      <c r="IN117" s="102"/>
      <c r="IO117" s="102"/>
      <c r="IP117" s="102"/>
      <c r="IQ117" s="102"/>
      <c r="IR117" s="102"/>
      <c r="IS117" s="102"/>
      <c r="IT117" s="102"/>
      <c r="IU117" s="102"/>
      <c r="IV117" s="102"/>
      <c r="IW117" s="102"/>
      <c r="IX117" s="102"/>
      <c r="IY117" s="102"/>
      <c r="IZ117" s="102"/>
      <c r="JA117" s="102"/>
      <c r="JB117" s="102"/>
      <c r="JC117" s="102"/>
      <c r="JD117" s="102"/>
      <c r="JE117" s="102"/>
      <c r="JF117" s="102"/>
      <c r="JG117" s="102"/>
      <c r="JH117" s="102"/>
      <c r="JI117" s="102"/>
      <c r="JJ117" s="102"/>
      <c r="JK117" s="102"/>
      <c r="JL117" s="102"/>
      <c r="JM117" s="102"/>
      <c r="JN117" s="102"/>
      <c r="JO117" s="102"/>
      <c r="JP117" s="102"/>
      <c r="JQ117" s="102"/>
      <c r="JR117" s="102"/>
      <c r="JS117" s="102"/>
      <c r="JT117" s="102"/>
      <c r="JU117" s="102"/>
      <c r="JV117" s="102"/>
      <c r="JW117" s="102"/>
      <c r="JX117" s="102"/>
      <c r="JY117" s="102"/>
      <c r="JZ117" s="102"/>
      <c r="KA117" s="102"/>
      <c r="KB117" s="102"/>
      <c r="KC117" s="102"/>
      <c r="KD117" s="102"/>
      <c r="KE117" s="102"/>
      <c r="KF117" s="102"/>
      <c r="KG117" s="102"/>
      <c r="KH117" s="102"/>
      <c r="KI117" s="102"/>
      <c r="KJ117" s="102"/>
      <c r="KK117" s="102"/>
      <c r="KL117" s="102"/>
      <c r="KM117" s="102"/>
      <c r="KN117" s="102"/>
      <c r="KO117" s="102"/>
      <c r="KP117" s="102"/>
      <c r="KQ117" s="102"/>
      <c r="KR117" s="102"/>
      <c r="KS117" s="102"/>
      <c r="KT117" s="102"/>
      <c r="KU117" s="102"/>
      <c r="KV117" s="102"/>
      <c r="KW117" s="102"/>
      <c r="KX117" s="102"/>
      <c r="KY117" s="102"/>
      <c r="KZ117" s="102"/>
      <c r="LA117" s="102"/>
      <c r="LB117" s="102"/>
      <c r="LC117" s="102"/>
      <c r="LD117" s="102"/>
      <c r="LE117" s="102"/>
      <c r="LF117" s="102"/>
      <c r="LG117" s="102"/>
      <c r="LH117" s="102"/>
      <c r="LI117" s="102"/>
      <c r="LJ117" s="102"/>
      <c r="LK117" s="102"/>
      <c r="LL117" s="102"/>
      <c r="LM117" s="102"/>
      <c r="LN117" s="102"/>
      <c r="LO117" s="102"/>
      <c r="LP117" s="102"/>
      <c r="LQ117" s="102"/>
      <c r="LR117" s="102"/>
      <c r="LS117" s="102"/>
      <c r="LT117" s="102"/>
      <c r="LU117" s="102"/>
      <c r="LV117" s="102"/>
      <c r="LW117" s="102"/>
      <c r="LX117" s="102"/>
      <c r="LY117" s="102"/>
      <c r="LZ117" s="102"/>
      <c r="MA117" s="102"/>
      <c r="MB117" s="102"/>
      <c r="MC117" s="102"/>
      <c r="MD117" s="102"/>
      <c r="ME117" s="102"/>
      <c r="MF117" s="102"/>
      <c r="MG117" s="102"/>
      <c r="MH117" s="102"/>
      <c r="MI117" s="102"/>
      <c r="MJ117" s="102"/>
      <c r="MK117" s="102"/>
      <c r="ML117" s="102"/>
      <c r="MM117" s="102"/>
      <c r="MN117" s="102"/>
      <c r="MO117" s="102"/>
      <c r="MP117" s="102"/>
      <c r="MQ117" s="102"/>
      <c r="MR117" s="102"/>
      <c r="MS117" s="102"/>
      <c r="MT117" s="102"/>
      <c r="MU117" s="102"/>
      <c r="MV117" s="102"/>
      <c r="MW117" s="102"/>
      <c r="MX117" s="102"/>
      <c r="MY117" s="102"/>
      <c r="MZ117" s="102"/>
      <c r="NA117" s="102"/>
      <c r="NB117" s="102"/>
      <c r="NC117" s="102"/>
      <c r="ND117" s="102"/>
      <c r="NE117" s="102"/>
      <c r="NF117" s="102"/>
      <c r="NG117" s="102"/>
      <c r="NH117" s="102"/>
      <c r="NI117" s="102"/>
      <c r="NJ117" s="102"/>
      <c r="NK117" s="102"/>
      <c r="NL117" s="102"/>
    </row>
    <row r="118" spans="1:376" x14ac:dyDescent="0.35">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c r="DL118" s="102"/>
      <c r="DM118" s="102"/>
      <c r="DN118" s="102"/>
      <c r="DO118" s="102"/>
      <c r="DP118" s="102"/>
      <c r="DQ118" s="102"/>
      <c r="DR118" s="102"/>
      <c r="DS118" s="102"/>
      <c r="DT118" s="102"/>
      <c r="DU118" s="102"/>
      <c r="DV118" s="102"/>
      <c r="DW118" s="102"/>
      <c r="DX118" s="102"/>
      <c r="DY118" s="102"/>
      <c r="DZ118" s="102"/>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c r="IW118" s="102"/>
      <c r="IX118" s="102"/>
      <c r="IY118" s="102"/>
      <c r="IZ118" s="102"/>
      <c r="JA118" s="102"/>
      <c r="JB118" s="102"/>
      <c r="JC118" s="102"/>
      <c r="JD118" s="102"/>
      <c r="JE118" s="102"/>
      <c r="JF118" s="102"/>
      <c r="JG118" s="102"/>
      <c r="JH118" s="102"/>
      <c r="JI118" s="102"/>
      <c r="JJ118" s="102"/>
      <c r="JK118" s="102"/>
      <c r="JL118" s="102"/>
      <c r="JM118" s="102"/>
      <c r="JN118" s="102"/>
      <c r="JO118" s="102"/>
      <c r="JP118" s="102"/>
      <c r="JQ118" s="102"/>
      <c r="JR118" s="102"/>
      <c r="JS118" s="102"/>
      <c r="JT118" s="102"/>
      <c r="JU118" s="102"/>
      <c r="JV118" s="102"/>
      <c r="JW118" s="102"/>
      <c r="JX118" s="102"/>
      <c r="JY118" s="102"/>
      <c r="JZ118" s="102"/>
      <c r="KA118" s="102"/>
      <c r="KB118" s="102"/>
      <c r="KC118" s="102"/>
      <c r="KD118" s="102"/>
      <c r="KE118" s="102"/>
      <c r="KF118" s="102"/>
      <c r="KG118" s="102"/>
      <c r="KH118" s="102"/>
      <c r="KI118" s="102"/>
      <c r="KJ118" s="102"/>
      <c r="KK118" s="102"/>
      <c r="KL118" s="102"/>
      <c r="KM118" s="102"/>
      <c r="KN118" s="102"/>
      <c r="KO118" s="102"/>
      <c r="KP118" s="102"/>
      <c r="KQ118" s="102"/>
      <c r="KR118" s="102"/>
      <c r="KS118" s="102"/>
      <c r="KT118" s="102"/>
      <c r="KU118" s="102"/>
      <c r="KV118" s="102"/>
      <c r="KW118" s="102"/>
      <c r="KX118" s="102"/>
      <c r="KY118" s="102"/>
      <c r="KZ118" s="102"/>
      <c r="LA118" s="102"/>
      <c r="LB118" s="102"/>
      <c r="LC118" s="102"/>
      <c r="LD118" s="102"/>
      <c r="LE118" s="102"/>
      <c r="LF118" s="102"/>
      <c r="LG118" s="102"/>
      <c r="LH118" s="102"/>
      <c r="LI118" s="102"/>
      <c r="LJ118" s="102"/>
      <c r="LK118" s="102"/>
      <c r="LL118" s="102"/>
      <c r="LM118" s="102"/>
      <c r="LN118" s="102"/>
      <c r="LO118" s="102"/>
      <c r="LP118" s="102"/>
      <c r="LQ118" s="102"/>
      <c r="LR118" s="102"/>
      <c r="LS118" s="102"/>
      <c r="LT118" s="102"/>
      <c r="LU118" s="102"/>
      <c r="LV118" s="102"/>
      <c r="LW118" s="102"/>
      <c r="LX118" s="102"/>
      <c r="LY118" s="102"/>
      <c r="LZ118" s="102"/>
      <c r="MA118" s="102"/>
      <c r="MB118" s="102"/>
      <c r="MC118" s="102"/>
      <c r="MD118" s="102"/>
      <c r="ME118" s="102"/>
      <c r="MF118" s="102"/>
      <c r="MG118" s="102"/>
      <c r="MH118" s="102"/>
      <c r="MI118" s="102"/>
      <c r="MJ118" s="102"/>
      <c r="MK118" s="102"/>
      <c r="ML118" s="102"/>
      <c r="MM118" s="102"/>
      <c r="MN118" s="102"/>
      <c r="MO118" s="102"/>
      <c r="MP118" s="102"/>
      <c r="MQ118" s="102"/>
      <c r="MR118" s="102"/>
      <c r="MS118" s="102"/>
      <c r="MT118" s="102"/>
      <c r="MU118" s="102"/>
      <c r="MV118" s="102"/>
      <c r="MW118" s="102"/>
      <c r="MX118" s="102"/>
      <c r="MY118" s="102"/>
      <c r="MZ118" s="102"/>
      <c r="NA118" s="102"/>
      <c r="NB118" s="102"/>
      <c r="NC118" s="102"/>
      <c r="ND118" s="102"/>
      <c r="NE118" s="102"/>
      <c r="NF118" s="102"/>
      <c r="NG118" s="102"/>
      <c r="NH118" s="102"/>
      <c r="NI118" s="102"/>
      <c r="NJ118" s="102"/>
      <c r="NK118" s="102"/>
      <c r="NL118" s="102"/>
    </row>
    <row r="119" spans="1:376" x14ac:dyDescent="0.35">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02"/>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c r="IW119" s="102"/>
      <c r="IX119" s="102"/>
      <c r="IY119" s="102"/>
      <c r="IZ119" s="102"/>
      <c r="JA119" s="102"/>
      <c r="JB119" s="102"/>
      <c r="JC119" s="102"/>
      <c r="JD119" s="102"/>
      <c r="JE119" s="102"/>
      <c r="JF119" s="102"/>
      <c r="JG119" s="102"/>
      <c r="JH119" s="102"/>
      <c r="JI119" s="102"/>
      <c r="JJ119" s="102"/>
      <c r="JK119" s="102"/>
      <c r="JL119" s="102"/>
      <c r="JM119" s="102"/>
      <c r="JN119" s="102"/>
      <c r="JO119" s="102"/>
      <c r="JP119" s="102"/>
      <c r="JQ119" s="102"/>
      <c r="JR119" s="102"/>
      <c r="JS119" s="102"/>
      <c r="JT119" s="102"/>
      <c r="JU119" s="102"/>
      <c r="JV119" s="102"/>
      <c r="JW119" s="102"/>
      <c r="JX119" s="102"/>
      <c r="JY119" s="102"/>
      <c r="JZ119" s="102"/>
      <c r="KA119" s="102"/>
      <c r="KB119" s="102"/>
      <c r="KC119" s="102"/>
      <c r="KD119" s="102"/>
      <c r="KE119" s="102"/>
      <c r="KF119" s="102"/>
      <c r="KG119" s="102"/>
      <c r="KH119" s="102"/>
      <c r="KI119" s="102"/>
      <c r="KJ119" s="102"/>
      <c r="KK119" s="102"/>
      <c r="KL119" s="102"/>
      <c r="KM119" s="102"/>
      <c r="KN119" s="102"/>
      <c r="KO119" s="102"/>
      <c r="KP119" s="102"/>
      <c r="KQ119" s="102"/>
      <c r="KR119" s="102"/>
      <c r="KS119" s="102"/>
      <c r="KT119" s="102"/>
      <c r="KU119" s="102"/>
      <c r="KV119" s="102"/>
      <c r="KW119" s="102"/>
      <c r="KX119" s="102"/>
      <c r="KY119" s="102"/>
      <c r="KZ119" s="102"/>
      <c r="LA119" s="102"/>
      <c r="LB119" s="102"/>
      <c r="LC119" s="102"/>
      <c r="LD119" s="102"/>
      <c r="LE119" s="102"/>
      <c r="LF119" s="102"/>
      <c r="LG119" s="102"/>
      <c r="LH119" s="102"/>
      <c r="LI119" s="102"/>
      <c r="LJ119" s="102"/>
      <c r="LK119" s="102"/>
      <c r="LL119" s="102"/>
      <c r="LM119" s="102"/>
      <c r="LN119" s="102"/>
      <c r="LO119" s="102"/>
      <c r="LP119" s="102"/>
      <c r="LQ119" s="102"/>
      <c r="LR119" s="102"/>
      <c r="LS119" s="102"/>
      <c r="LT119" s="102"/>
      <c r="LU119" s="102"/>
      <c r="LV119" s="102"/>
      <c r="LW119" s="102"/>
      <c r="LX119" s="102"/>
      <c r="LY119" s="102"/>
      <c r="LZ119" s="102"/>
      <c r="MA119" s="102"/>
      <c r="MB119" s="102"/>
      <c r="MC119" s="102"/>
      <c r="MD119" s="102"/>
      <c r="ME119" s="102"/>
      <c r="MF119" s="102"/>
      <c r="MG119" s="102"/>
      <c r="MH119" s="102"/>
      <c r="MI119" s="102"/>
      <c r="MJ119" s="102"/>
      <c r="MK119" s="102"/>
      <c r="ML119" s="102"/>
      <c r="MM119" s="102"/>
      <c r="MN119" s="102"/>
      <c r="MO119" s="102"/>
      <c r="MP119" s="102"/>
      <c r="MQ119" s="102"/>
      <c r="MR119" s="102"/>
      <c r="MS119" s="102"/>
      <c r="MT119" s="102"/>
      <c r="MU119" s="102"/>
      <c r="MV119" s="102"/>
      <c r="MW119" s="102"/>
      <c r="MX119" s="102"/>
      <c r="MY119" s="102"/>
      <c r="MZ119" s="102"/>
      <c r="NA119" s="102"/>
      <c r="NB119" s="102"/>
      <c r="NC119" s="102"/>
      <c r="ND119" s="102"/>
      <c r="NE119" s="102"/>
      <c r="NF119" s="102"/>
      <c r="NG119" s="102"/>
      <c r="NH119" s="102"/>
      <c r="NI119" s="102"/>
      <c r="NJ119" s="102"/>
      <c r="NK119" s="102"/>
      <c r="NL119" s="102"/>
    </row>
    <row r="120" spans="1:376" x14ac:dyDescent="0.35">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c r="IW120" s="102"/>
      <c r="IX120" s="102"/>
      <c r="IY120" s="102"/>
      <c r="IZ120" s="102"/>
      <c r="JA120" s="102"/>
      <c r="JB120" s="102"/>
      <c r="JC120" s="102"/>
      <c r="JD120" s="102"/>
      <c r="JE120" s="102"/>
      <c r="JF120" s="102"/>
      <c r="JG120" s="102"/>
      <c r="JH120" s="102"/>
      <c r="JI120" s="102"/>
      <c r="JJ120" s="102"/>
      <c r="JK120" s="102"/>
      <c r="JL120" s="102"/>
      <c r="JM120" s="102"/>
      <c r="JN120" s="102"/>
      <c r="JO120" s="102"/>
      <c r="JP120" s="102"/>
      <c r="JQ120" s="102"/>
      <c r="JR120" s="102"/>
      <c r="JS120" s="102"/>
      <c r="JT120" s="102"/>
      <c r="JU120" s="102"/>
      <c r="JV120" s="102"/>
      <c r="JW120" s="102"/>
      <c r="JX120" s="102"/>
      <c r="JY120" s="102"/>
      <c r="JZ120" s="102"/>
      <c r="KA120" s="102"/>
      <c r="KB120" s="102"/>
      <c r="KC120" s="102"/>
      <c r="KD120" s="102"/>
      <c r="KE120" s="102"/>
      <c r="KF120" s="102"/>
      <c r="KG120" s="102"/>
      <c r="KH120" s="102"/>
      <c r="KI120" s="102"/>
      <c r="KJ120" s="102"/>
      <c r="KK120" s="102"/>
      <c r="KL120" s="102"/>
      <c r="KM120" s="102"/>
      <c r="KN120" s="102"/>
      <c r="KO120" s="102"/>
      <c r="KP120" s="102"/>
      <c r="KQ120" s="102"/>
      <c r="KR120" s="102"/>
      <c r="KS120" s="102"/>
      <c r="KT120" s="102"/>
      <c r="KU120" s="102"/>
      <c r="KV120" s="102"/>
      <c r="KW120" s="102"/>
      <c r="KX120" s="102"/>
      <c r="KY120" s="102"/>
      <c r="KZ120" s="102"/>
      <c r="LA120" s="102"/>
      <c r="LB120" s="102"/>
      <c r="LC120" s="102"/>
      <c r="LD120" s="102"/>
      <c r="LE120" s="102"/>
      <c r="LF120" s="102"/>
      <c r="LG120" s="102"/>
      <c r="LH120" s="102"/>
      <c r="LI120" s="102"/>
      <c r="LJ120" s="102"/>
      <c r="LK120" s="102"/>
      <c r="LL120" s="102"/>
      <c r="LM120" s="102"/>
      <c r="LN120" s="102"/>
      <c r="LO120" s="102"/>
      <c r="LP120" s="102"/>
      <c r="LQ120" s="102"/>
      <c r="LR120" s="102"/>
      <c r="LS120" s="102"/>
      <c r="LT120" s="102"/>
      <c r="LU120" s="102"/>
      <c r="LV120" s="102"/>
      <c r="LW120" s="102"/>
      <c r="LX120" s="102"/>
      <c r="LY120" s="102"/>
      <c r="LZ120" s="102"/>
      <c r="MA120" s="102"/>
      <c r="MB120" s="102"/>
      <c r="MC120" s="102"/>
      <c r="MD120" s="102"/>
      <c r="ME120" s="102"/>
      <c r="MF120" s="102"/>
      <c r="MG120" s="102"/>
      <c r="MH120" s="102"/>
      <c r="MI120" s="102"/>
      <c r="MJ120" s="102"/>
      <c r="MK120" s="102"/>
      <c r="ML120" s="102"/>
      <c r="MM120" s="102"/>
      <c r="MN120" s="102"/>
      <c r="MO120" s="102"/>
      <c r="MP120" s="102"/>
      <c r="MQ120" s="102"/>
      <c r="MR120" s="102"/>
      <c r="MS120" s="102"/>
      <c r="MT120" s="102"/>
      <c r="MU120" s="102"/>
      <c r="MV120" s="102"/>
      <c r="MW120" s="102"/>
      <c r="MX120" s="102"/>
      <c r="MY120" s="102"/>
      <c r="MZ120" s="102"/>
      <c r="NA120" s="102"/>
      <c r="NB120" s="102"/>
      <c r="NC120" s="102"/>
      <c r="ND120" s="102"/>
      <c r="NE120" s="102"/>
      <c r="NF120" s="102"/>
      <c r="NG120" s="102"/>
      <c r="NH120" s="102"/>
      <c r="NI120" s="102"/>
      <c r="NJ120" s="102"/>
      <c r="NK120" s="102"/>
      <c r="NL120" s="102"/>
    </row>
    <row r="121" spans="1:376" x14ac:dyDescent="0.35">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02"/>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2"/>
      <c r="EV121" s="102"/>
      <c r="EW121" s="102"/>
      <c r="EX121" s="102"/>
      <c r="EY121" s="102"/>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c r="IW121" s="102"/>
      <c r="IX121" s="102"/>
      <c r="IY121" s="102"/>
      <c r="IZ121" s="102"/>
      <c r="JA121" s="102"/>
      <c r="JB121" s="102"/>
      <c r="JC121" s="102"/>
      <c r="JD121" s="102"/>
      <c r="JE121" s="102"/>
      <c r="JF121" s="102"/>
      <c r="JG121" s="102"/>
      <c r="JH121" s="102"/>
      <c r="JI121" s="102"/>
      <c r="JJ121" s="102"/>
      <c r="JK121" s="102"/>
      <c r="JL121" s="102"/>
      <c r="JM121" s="102"/>
      <c r="JN121" s="102"/>
      <c r="JO121" s="102"/>
      <c r="JP121" s="102"/>
      <c r="JQ121" s="102"/>
      <c r="JR121" s="102"/>
      <c r="JS121" s="102"/>
      <c r="JT121" s="102"/>
      <c r="JU121" s="102"/>
      <c r="JV121" s="102"/>
      <c r="JW121" s="102"/>
      <c r="JX121" s="102"/>
      <c r="JY121" s="102"/>
      <c r="JZ121" s="102"/>
      <c r="KA121" s="102"/>
      <c r="KB121" s="102"/>
      <c r="KC121" s="102"/>
      <c r="KD121" s="102"/>
      <c r="KE121" s="102"/>
      <c r="KF121" s="102"/>
      <c r="KG121" s="102"/>
      <c r="KH121" s="102"/>
      <c r="KI121" s="102"/>
      <c r="KJ121" s="102"/>
      <c r="KK121" s="102"/>
      <c r="KL121" s="102"/>
      <c r="KM121" s="102"/>
      <c r="KN121" s="102"/>
      <c r="KO121" s="102"/>
      <c r="KP121" s="102"/>
      <c r="KQ121" s="102"/>
      <c r="KR121" s="102"/>
      <c r="KS121" s="102"/>
      <c r="KT121" s="102"/>
      <c r="KU121" s="102"/>
      <c r="KV121" s="102"/>
      <c r="KW121" s="102"/>
      <c r="KX121" s="102"/>
      <c r="KY121" s="102"/>
      <c r="KZ121" s="102"/>
      <c r="LA121" s="102"/>
      <c r="LB121" s="102"/>
      <c r="LC121" s="102"/>
      <c r="LD121" s="102"/>
      <c r="LE121" s="102"/>
      <c r="LF121" s="102"/>
      <c r="LG121" s="102"/>
      <c r="LH121" s="102"/>
      <c r="LI121" s="102"/>
      <c r="LJ121" s="102"/>
      <c r="LK121" s="102"/>
      <c r="LL121" s="102"/>
      <c r="LM121" s="102"/>
      <c r="LN121" s="102"/>
      <c r="LO121" s="102"/>
      <c r="LP121" s="102"/>
      <c r="LQ121" s="102"/>
      <c r="LR121" s="102"/>
      <c r="LS121" s="102"/>
      <c r="LT121" s="102"/>
      <c r="LU121" s="102"/>
      <c r="LV121" s="102"/>
      <c r="LW121" s="102"/>
      <c r="LX121" s="102"/>
      <c r="LY121" s="102"/>
      <c r="LZ121" s="102"/>
      <c r="MA121" s="102"/>
      <c r="MB121" s="102"/>
      <c r="MC121" s="102"/>
      <c r="MD121" s="102"/>
      <c r="ME121" s="102"/>
      <c r="MF121" s="102"/>
      <c r="MG121" s="102"/>
      <c r="MH121" s="102"/>
      <c r="MI121" s="102"/>
      <c r="MJ121" s="102"/>
      <c r="MK121" s="102"/>
      <c r="ML121" s="102"/>
      <c r="MM121" s="102"/>
      <c r="MN121" s="102"/>
      <c r="MO121" s="102"/>
      <c r="MP121" s="102"/>
      <c r="MQ121" s="102"/>
      <c r="MR121" s="102"/>
      <c r="MS121" s="102"/>
      <c r="MT121" s="102"/>
      <c r="MU121" s="102"/>
      <c r="MV121" s="102"/>
      <c r="MW121" s="102"/>
      <c r="MX121" s="102"/>
      <c r="MY121" s="102"/>
      <c r="MZ121" s="102"/>
      <c r="NA121" s="102"/>
      <c r="NB121" s="102"/>
      <c r="NC121" s="102"/>
      <c r="ND121" s="102"/>
      <c r="NE121" s="102"/>
      <c r="NF121" s="102"/>
      <c r="NG121" s="102"/>
      <c r="NH121" s="102"/>
      <c r="NI121" s="102"/>
      <c r="NJ121" s="102"/>
      <c r="NK121" s="102"/>
      <c r="NL121" s="102"/>
    </row>
    <row r="122" spans="1:376" x14ac:dyDescent="0.35">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c r="DL122" s="102"/>
      <c r="DM122" s="102"/>
      <c r="DN122" s="102"/>
      <c r="DO122" s="102"/>
      <c r="DP122" s="102"/>
      <c r="DQ122" s="102"/>
      <c r="DR122" s="102"/>
      <c r="DS122" s="102"/>
      <c r="DT122" s="102"/>
      <c r="DU122" s="102"/>
      <c r="DV122" s="102"/>
      <c r="DW122" s="102"/>
      <c r="DX122" s="102"/>
      <c r="DY122" s="102"/>
      <c r="DZ122" s="102"/>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c r="IW122" s="102"/>
      <c r="IX122" s="102"/>
      <c r="IY122" s="102"/>
      <c r="IZ122" s="102"/>
      <c r="JA122" s="102"/>
      <c r="JB122" s="102"/>
      <c r="JC122" s="102"/>
      <c r="JD122" s="102"/>
      <c r="JE122" s="102"/>
      <c r="JF122" s="102"/>
      <c r="JG122" s="102"/>
      <c r="JH122" s="102"/>
      <c r="JI122" s="102"/>
      <c r="JJ122" s="102"/>
      <c r="JK122" s="102"/>
      <c r="JL122" s="102"/>
      <c r="JM122" s="102"/>
      <c r="JN122" s="102"/>
      <c r="JO122" s="102"/>
      <c r="JP122" s="102"/>
      <c r="JQ122" s="102"/>
      <c r="JR122" s="102"/>
      <c r="JS122" s="102"/>
      <c r="JT122" s="102"/>
      <c r="JU122" s="102"/>
      <c r="JV122" s="102"/>
      <c r="JW122" s="102"/>
      <c r="JX122" s="102"/>
      <c r="JY122" s="102"/>
      <c r="JZ122" s="102"/>
      <c r="KA122" s="102"/>
      <c r="KB122" s="102"/>
      <c r="KC122" s="102"/>
      <c r="KD122" s="102"/>
      <c r="KE122" s="102"/>
      <c r="KF122" s="102"/>
      <c r="KG122" s="102"/>
      <c r="KH122" s="102"/>
      <c r="KI122" s="102"/>
      <c r="KJ122" s="102"/>
      <c r="KK122" s="102"/>
      <c r="KL122" s="102"/>
      <c r="KM122" s="102"/>
      <c r="KN122" s="102"/>
      <c r="KO122" s="102"/>
      <c r="KP122" s="102"/>
      <c r="KQ122" s="102"/>
      <c r="KR122" s="102"/>
      <c r="KS122" s="102"/>
      <c r="KT122" s="102"/>
      <c r="KU122" s="102"/>
      <c r="KV122" s="102"/>
      <c r="KW122" s="102"/>
      <c r="KX122" s="102"/>
      <c r="KY122" s="102"/>
      <c r="KZ122" s="102"/>
      <c r="LA122" s="102"/>
      <c r="LB122" s="102"/>
      <c r="LC122" s="102"/>
      <c r="LD122" s="102"/>
      <c r="LE122" s="102"/>
      <c r="LF122" s="102"/>
      <c r="LG122" s="102"/>
      <c r="LH122" s="102"/>
      <c r="LI122" s="102"/>
      <c r="LJ122" s="102"/>
      <c r="LK122" s="102"/>
      <c r="LL122" s="102"/>
      <c r="LM122" s="102"/>
      <c r="LN122" s="102"/>
      <c r="LO122" s="102"/>
      <c r="LP122" s="102"/>
      <c r="LQ122" s="102"/>
      <c r="LR122" s="102"/>
      <c r="LS122" s="102"/>
      <c r="LT122" s="102"/>
      <c r="LU122" s="102"/>
      <c r="LV122" s="102"/>
      <c r="LW122" s="102"/>
      <c r="LX122" s="102"/>
      <c r="LY122" s="102"/>
      <c r="LZ122" s="102"/>
      <c r="MA122" s="102"/>
      <c r="MB122" s="102"/>
      <c r="MC122" s="102"/>
      <c r="MD122" s="102"/>
      <c r="ME122" s="102"/>
      <c r="MF122" s="102"/>
      <c r="MG122" s="102"/>
      <c r="MH122" s="102"/>
      <c r="MI122" s="102"/>
      <c r="MJ122" s="102"/>
      <c r="MK122" s="102"/>
      <c r="ML122" s="102"/>
      <c r="MM122" s="102"/>
      <c r="MN122" s="102"/>
      <c r="MO122" s="102"/>
      <c r="MP122" s="102"/>
      <c r="MQ122" s="102"/>
      <c r="MR122" s="102"/>
      <c r="MS122" s="102"/>
      <c r="MT122" s="102"/>
      <c r="MU122" s="102"/>
      <c r="MV122" s="102"/>
      <c r="MW122" s="102"/>
      <c r="MX122" s="102"/>
      <c r="MY122" s="102"/>
      <c r="MZ122" s="102"/>
      <c r="NA122" s="102"/>
      <c r="NB122" s="102"/>
      <c r="NC122" s="102"/>
      <c r="ND122" s="102"/>
      <c r="NE122" s="102"/>
      <c r="NF122" s="102"/>
      <c r="NG122" s="102"/>
      <c r="NH122" s="102"/>
      <c r="NI122" s="102"/>
      <c r="NJ122" s="102"/>
      <c r="NK122" s="102"/>
      <c r="NL122" s="102"/>
    </row>
    <row r="123" spans="1:376" x14ac:dyDescent="0.35">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c r="DL123" s="102"/>
      <c r="DM123" s="102"/>
      <c r="DN123" s="102"/>
      <c r="DO123" s="102"/>
      <c r="DP123" s="102"/>
      <c r="DQ123" s="102"/>
      <c r="DR123" s="102"/>
      <c r="DS123" s="102"/>
      <c r="DT123" s="102"/>
      <c r="DU123" s="102"/>
      <c r="DV123" s="102"/>
      <c r="DW123" s="102"/>
      <c r="DX123" s="102"/>
      <c r="DY123" s="102"/>
      <c r="DZ123" s="102"/>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2"/>
      <c r="EV123" s="102"/>
      <c r="EW123" s="102"/>
      <c r="EX123" s="102"/>
      <c r="EY123" s="102"/>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c r="IW123" s="102"/>
      <c r="IX123" s="102"/>
      <c r="IY123" s="102"/>
      <c r="IZ123" s="102"/>
      <c r="JA123" s="102"/>
      <c r="JB123" s="102"/>
      <c r="JC123" s="102"/>
      <c r="JD123" s="102"/>
      <c r="JE123" s="102"/>
      <c r="JF123" s="102"/>
      <c r="JG123" s="102"/>
      <c r="JH123" s="102"/>
      <c r="JI123" s="102"/>
      <c r="JJ123" s="102"/>
      <c r="JK123" s="102"/>
      <c r="JL123" s="102"/>
      <c r="JM123" s="102"/>
      <c r="JN123" s="102"/>
      <c r="JO123" s="102"/>
      <c r="JP123" s="102"/>
      <c r="JQ123" s="102"/>
      <c r="JR123" s="102"/>
      <c r="JS123" s="102"/>
      <c r="JT123" s="102"/>
      <c r="JU123" s="102"/>
      <c r="JV123" s="102"/>
      <c r="JW123" s="102"/>
      <c r="JX123" s="102"/>
      <c r="JY123" s="102"/>
      <c r="JZ123" s="102"/>
      <c r="KA123" s="102"/>
      <c r="KB123" s="102"/>
      <c r="KC123" s="102"/>
      <c r="KD123" s="102"/>
      <c r="KE123" s="102"/>
      <c r="KF123" s="102"/>
      <c r="KG123" s="102"/>
      <c r="KH123" s="102"/>
      <c r="KI123" s="102"/>
      <c r="KJ123" s="102"/>
      <c r="KK123" s="102"/>
      <c r="KL123" s="102"/>
      <c r="KM123" s="102"/>
      <c r="KN123" s="102"/>
      <c r="KO123" s="102"/>
      <c r="KP123" s="102"/>
      <c r="KQ123" s="102"/>
      <c r="KR123" s="102"/>
      <c r="KS123" s="102"/>
      <c r="KT123" s="102"/>
      <c r="KU123" s="102"/>
      <c r="KV123" s="102"/>
      <c r="KW123" s="102"/>
      <c r="KX123" s="102"/>
      <c r="KY123" s="102"/>
      <c r="KZ123" s="102"/>
      <c r="LA123" s="102"/>
      <c r="LB123" s="102"/>
      <c r="LC123" s="102"/>
      <c r="LD123" s="102"/>
      <c r="LE123" s="102"/>
      <c r="LF123" s="102"/>
      <c r="LG123" s="102"/>
      <c r="LH123" s="102"/>
      <c r="LI123" s="102"/>
      <c r="LJ123" s="102"/>
      <c r="LK123" s="102"/>
      <c r="LL123" s="102"/>
      <c r="LM123" s="102"/>
      <c r="LN123" s="102"/>
      <c r="LO123" s="102"/>
      <c r="LP123" s="102"/>
      <c r="LQ123" s="102"/>
      <c r="LR123" s="102"/>
      <c r="LS123" s="102"/>
      <c r="LT123" s="102"/>
      <c r="LU123" s="102"/>
      <c r="LV123" s="102"/>
      <c r="LW123" s="102"/>
      <c r="LX123" s="102"/>
      <c r="LY123" s="102"/>
      <c r="LZ123" s="102"/>
      <c r="MA123" s="102"/>
      <c r="MB123" s="102"/>
      <c r="MC123" s="102"/>
      <c r="MD123" s="102"/>
      <c r="ME123" s="102"/>
      <c r="MF123" s="102"/>
      <c r="MG123" s="102"/>
      <c r="MH123" s="102"/>
      <c r="MI123" s="102"/>
      <c r="MJ123" s="102"/>
      <c r="MK123" s="102"/>
      <c r="ML123" s="102"/>
      <c r="MM123" s="102"/>
      <c r="MN123" s="102"/>
      <c r="MO123" s="102"/>
      <c r="MP123" s="102"/>
      <c r="MQ123" s="102"/>
      <c r="MR123" s="102"/>
      <c r="MS123" s="102"/>
      <c r="MT123" s="102"/>
      <c r="MU123" s="102"/>
      <c r="MV123" s="102"/>
      <c r="MW123" s="102"/>
      <c r="MX123" s="102"/>
      <c r="MY123" s="102"/>
      <c r="MZ123" s="102"/>
      <c r="NA123" s="102"/>
      <c r="NB123" s="102"/>
      <c r="NC123" s="102"/>
      <c r="ND123" s="102"/>
      <c r="NE123" s="102"/>
      <c r="NF123" s="102"/>
      <c r="NG123" s="102"/>
      <c r="NH123" s="102"/>
      <c r="NI123" s="102"/>
      <c r="NJ123" s="102"/>
      <c r="NK123" s="102"/>
      <c r="NL123" s="102"/>
    </row>
    <row r="124" spans="1:376" x14ac:dyDescent="0.35">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c r="DL124" s="102"/>
      <c r="DM124" s="102"/>
      <c r="DN124" s="102"/>
      <c r="DO124" s="102"/>
      <c r="DP124" s="102"/>
      <c r="DQ124" s="102"/>
      <c r="DR124" s="102"/>
      <c r="DS124" s="102"/>
      <c r="DT124" s="102"/>
      <c r="DU124" s="102"/>
      <c r="DV124" s="102"/>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c r="IW124" s="102"/>
      <c r="IX124" s="102"/>
      <c r="IY124" s="102"/>
      <c r="IZ124" s="102"/>
      <c r="JA124" s="102"/>
      <c r="JB124" s="102"/>
      <c r="JC124" s="102"/>
      <c r="JD124" s="102"/>
      <c r="JE124" s="102"/>
      <c r="JF124" s="102"/>
      <c r="JG124" s="102"/>
      <c r="JH124" s="102"/>
      <c r="JI124" s="102"/>
      <c r="JJ124" s="102"/>
      <c r="JK124" s="102"/>
      <c r="JL124" s="102"/>
      <c r="JM124" s="102"/>
      <c r="JN124" s="102"/>
      <c r="JO124" s="102"/>
      <c r="JP124" s="102"/>
      <c r="JQ124" s="102"/>
      <c r="JR124" s="102"/>
      <c r="JS124" s="102"/>
      <c r="JT124" s="102"/>
      <c r="JU124" s="102"/>
      <c r="JV124" s="102"/>
      <c r="JW124" s="102"/>
      <c r="JX124" s="102"/>
      <c r="JY124" s="102"/>
      <c r="JZ124" s="102"/>
      <c r="KA124" s="102"/>
      <c r="KB124" s="102"/>
      <c r="KC124" s="102"/>
      <c r="KD124" s="102"/>
      <c r="KE124" s="102"/>
      <c r="KF124" s="102"/>
      <c r="KG124" s="102"/>
      <c r="KH124" s="102"/>
      <c r="KI124" s="102"/>
      <c r="KJ124" s="102"/>
      <c r="KK124" s="102"/>
      <c r="KL124" s="102"/>
      <c r="KM124" s="102"/>
      <c r="KN124" s="102"/>
      <c r="KO124" s="102"/>
      <c r="KP124" s="102"/>
      <c r="KQ124" s="102"/>
      <c r="KR124" s="102"/>
      <c r="KS124" s="102"/>
      <c r="KT124" s="102"/>
      <c r="KU124" s="102"/>
      <c r="KV124" s="102"/>
      <c r="KW124" s="102"/>
      <c r="KX124" s="102"/>
      <c r="KY124" s="102"/>
      <c r="KZ124" s="102"/>
      <c r="LA124" s="102"/>
      <c r="LB124" s="102"/>
      <c r="LC124" s="102"/>
      <c r="LD124" s="102"/>
      <c r="LE124" s="102"/>
      <c r="LF124" s="102"/>
      <c r="LG124" s="102"/>
      <c r="LH124" s="102"/>
      <c r="LI124" s="102"/>
      <c r="LJ124" s="102"/>
      <c r="LK124" s="102"/>
      <c r="LL124" s="102"/>
      <c r="LM124" s="102"/>
      <c r="LN124" s="102"/>
      <c r="LO124" s="102"/>
      <c r="LP124" s="102"/>
      <c r="LQ124" s="102"/>
      <c r="LR124" s="102"/>
      <c r="LS124" s="102"/>
      <c r="LT124" s="102"/>
      <c r="LU124" s="102"/>
      <c r="LV124" s="102"/>
      <c r="LW124" s="102"/>
      <c r="LX124" s="102"/>
      <c r="LY124" s="102"/>
      <c r="LZ124" s="102"/>
      <c r="MA124" s="102"/>
      <c r="MB124" s="102"/>
      <c r="MC124" s="102"/>
      <c r="MD124" s="102"/>
      <c r="ME124" s="102"/>
      <c r="MF124" s="102"/>
      <c r="MG124" s="102"/>
      <c r="MH124" s="102"/>
      <c r="MI124" s="102"/>
      <c r="MJ124" s="102"/>
      <c r="MK124" s="102"/>
      <c r="ML124" s="102"/>
      <c r="MM124" s="102"/>
      <c r="MN124" s="102"/>
      <c r="MO124" s="102"/>
      <c r="MP124" s="102"/>
      <c r="MQ124" s="102"/>
      <c r="MR124" s="102"/>
      <c r="MS124" s="102"/>
      <c r="MT124" s="102"/>
      <c r="MU124" s="102"/>
      <c r="MV124" s="102"/>
      <c r="MW124" s="102"/>
      <c r="MX124" s="102"/>
      <c r="MY124" s="102"/>
      <c r="MZ124" s="102"/>
      <c r="NA124" s="102"/>
      <c r="NB124" s="102"/>
      <c r="NC124" s="102"/>
      <c r="ND124" s="102"/>
      <c r="NE124" s="102"/>
      <c r="NF124" s="102"/>
      <c r="NG124" s="102"/>
      <c r="NH124" s="102"/>
      <c r="NI124" s="102"/>
      <c r="NJ124" s="102"/>
      <c r="NK124" s="102"/>
      <c r="NL124" s="102"/>
    </row>
    <row r="125" spans="1:376" x14ac:dyDescent="0.35">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02"/>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2"/>
      <c r="EV125" s="102"/>
      <c r="EW125" s="102"/>
      <c r="EX125" s="102"/>
      <c r="EY125" s="102"/>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c r="IW125" s="102"/>
      <c r="IX125" s="102"/>
      <c r="IY125" s="102"/>
      <c r="IZ125" s="102"/>
      <c r="JA125" s="102"/>
      <c r="JB125" s="102"/>
      <c r="JC125" s="102"/>
      <c r="JD125" s="102"/>
      <c r="JE125" s="102"/>
      <c r="JF125" s="102"/>
      <c r="JG125" s="102"/>
      <c r="JH125" s="102"/>
      <c r="JI125" s="102"/>
      <c r="JJ125" s="102"/>
      <c r="JK125" s="102"/>
      <c r="JL125" s="102"/>
      <c r="JM125" s="102"/>
      <c r="JN125" s="102"/>
      <c r="JO125" s="102"/>
      <c r="JP125" s="102"/>
      <c r="JQ125" s="102"/>
      <c r="JR125" s="102"/>
      <c r="JS125" s="102"/>
      <c r="JT125" s="102"/>
      <c r="JU125" s="102"/>
      <c r="JV125" s="102"/>
      <c r="JW125" s="102"/>
      <c r="JX125" s="102"/>
      <c r="JY125" s="102"/>
      <c r="JZ125" s="102"/>
      <c r="KA125" s="102"/>
      <c r="KB125" s="102"/>
      <c r="KC125" s="102"/>
      <c r="KD125" s="102"/>
      <c r="KE125" s="102"/>
      <c r="KF125" s="102"/>
      <c r="KG125" s="102"/>
      <c r="KH125" s="102"/>
      <c r="KI125" s="102"/>
      <c r="KJ125" s="102"/>
      <c r="KK125" s="102"/>
      <c r="KL125" s="102"/>
      <c r="KM125" s="102"/>
      <c r="KN125" s="102"/>
      <c r="KO125" s="102"/>
      <c r="KP125" s="102"/>
      <c r="KQ125" s="102"/>
      <c r="KR125" s="102"/>
      <c r="KS125" s="102"/>
      <c r="KT125" s="102"/>
      <c r="KU125" s="102"/>
      <c r="KV125" s="102"/>
      <c r="KW125" s="102"/>
      <c r="KX125" s="102"/>
      <c r="KY125" s="102"/>
      <c r="KZ125" s="102"/>
      <c r="LA125" s="102"/>
      <c r="LB125" s="102"/>
      <c r="LC125" s="102"/>
      <c r="LD125" s="102"/>
      <c r="LE125" s="102"/>
      <c r="LF125" s="102"/>
      <c r="LG125" s="102"/>
      <c r="LH125" s="102"/>
      <c r="LI125" s="102"/>
      <c r="LJ125" s="102"/>
      <c r="LK125" s="102"/>
      <c r="LL125" s="102"/>
      <c r="LM125" s="102"/>
      <c r="LN125" s="102"/>
      <c r="LO125" s="102"/>
      <c r="LP125" s="102"/>
      <c r="LQ125" s="102"/>
      <c r="LR125" s="102"/>
      <c r="LS125" s="102"/>
      <c r="LT125" s="102"/>
      <c r="LU125" s="102"/>
      <c r="LV125" s="102"/>
      <c r="LW125" s="102"/>
      <c r="LX125" s="102"/>
      <c r="LY125" s="102"/>
      <c r="LZ125" s="102"/>
      <c r="MA125" s="102"/>
      <c r="MB125" s="102"/>
      <c r="MC125" s="102"/>
      <c r="MD125" s="102"/>
      <c r="ME125" s="102"/>
      <c r="MF125" s="102"/>
      <c r="MG125" s="102"/>
      <c r="MH125" s="102"/>
      <c r="MI125" s="102"/>
      <c r="MJ125" s="102"/>
      <c r="MK125" s="102"/>
      <c r="ML125" s="102"/>
      <c r="MM125" s="102"/>
      <c r="MN125" s="102"/>
      <c r="MO125" s="102"/>
      <c r="MP125" s="102"/>
      <c r="MQ125" s="102"/>
      <c r="MR125" s="102"/>
      <c r="MS125" s="102"/>
      <c r="MT125" s="102"/>
      <c r="MU125" s="102"/>
      <c r="MV125" s="102"/>
      <c r="MW125" s="102"/>
      <c r="MX125" s="102"/>
      <c r="MY125" s="102"/>
      <c r="MZ125" s="102"/>
      <c r="NA125" s="102"/>
      <c r="NB125" s="102"/>
      <c r="NC125" s="102"/>
      <c r="ND125" s="102"/>
      <c r="NE125" s="102"/>
      <c r="NF125" s="102"/>
      <c r="NG125" s="102"/>
      <c r="NH125" s="102"/>
      <c r="NI125" s="102"/>
      <c r="NJ125" s="102"/>
      <c r="NK125" s="102"/>
      <c r="NL125" s="102"/>
    </row>
    <row r="126" spans="1:376" x14ac:dyDescent="0.35">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c r="IW126" s="102"/>
      <c r="IX126" s="102"/>
      <c r="IY126" s="102"/>
      <c r="IZ126" s="102"/>
      <c r="JA126" s="102"/>
      <c r="JB126" s="102"/>
      <c r="JC126" s="102"/>
      <c r="JD126" s="102"/>
      <c r="JE126" s="102"/>
      <c r="JF126" s="102"/>
      <c r="JG126" s="102"/>
      <c r="JH126" s="102"/>
      <c r="JI126" s="102"/>
      <c r="JJ126" s="102"/>
      <c r="JK126" s="102"/>
      <c r="JL126" s="102"/>
      <c r="JM126" s="102"/>
      <c r="JN126" s="102"/>
      <c r="JO126" s="102"/>
      <c r="JP126" s="102"/>
      <c r="JQ126" s="102"/>
      <c r="JR126" s="102"/>
      <c r="JS126" s="102"/>
      <c r="JT126" s="102"/>
      <c r="JU126" s="102"/>
      <c r="JV126" s="102"/>
      <c r="JW126" s="102"/>
      <c r="JX126" s="102"/>
      <c r="JY126" s="102"/>
      <c r="JZ126" s="102"/>
      <c r="KA126" s="102"/>
      <c r="KB126" s="102"/>
      <c r="KC126" s="102"/>
      <c r="KD126" s="102"/>
      <c r="KE126" s="102"/>
      <c r="KF126" s="102"/>
      <c r="KG126" s="102"/>
      <c r="KH126" s="102"/>
      <c r="KI126" s="102"/>
      <c r="KJ126" s="102"/>
      <c r="KK126" s="102"/>
      <c r="KL126" s="102"/>
      <c r="KM126" s="102"/>
      <c r="KN126" s="102"/>
      <c r="KO126" s="102"/>
      <c r="KP126" s="102"/>
      <c r="KQ126" s="102"/>
      <c r="KR126" s="102"/>
      <c r="KS126" s="102"/>
      <c r="KT126" s="102"/>
      <c r="KU126" s="102"/>
      <c r="KV126" s="102"/>
      <c r="KW126" s="102"/>
      <c r="KX126" s="102"/>
      <c r="KY126" s="102"/>
      <c r="KZ126" s="102"/>
      <c r="LA126" s="102"/>
      <c r="LB126" s="102"/>
      <c r="LC126" s="102"/>
      <c r="LD126" s="102"/>
      <c r="LE126" s="102"/>
      <c r="LF126" s="102"/>
      <c r="LG126" s="102"/>
      <c r="LH126" s="102"/>
      <c r="LI126" s="102"/>
      <c r="LJ126" s="102"/>
      <c r="LK126" s="102"/>
      <c r="LL126" s="102"/>
      <c r="LM126" s="102"/>
      <c r="LN126" s="102"/>
      <c r="LO126" s="102"/>
      <c r="LP126" s="102"/>
      <c r="LQ126" s="102"/>
      <c r="LR126" s="102"/>
      <c r="LS126" s="102"/>
      <c r="LT126" s="102"/>
      <c r="LU126" s="102"/>
      <c r="LV126" s="102"/>
      <c r="LW126" s="102"/>
      <c r="LX126" s="102"/>
      <c r="LY126" s="102"/>
      <c r="LZ126" s="102"/>
      <c r="MA126" s="102"/>
      <c r="MB126" s="102"/>
      <c r="MC126" s="102"/>
      <c r="MD126" s="102"/>
      <c r="ME126" s="102"/>
      <c r="MF126" s="102"/>
      <c r="MG126" s="102"/>
      <c r="MH126" s="102"/>
      <c r="MI126" s="102"/>
      <c r="MJ126" s="102"/>
      <c r="MK126" s="102"/>
      <c r="ML126" s="102"/>
      <c r="MM126" s="102"/>
      <c r="MN126" s="102"/>
      <c r="MO126" s="102"/>
      <c r="MP126" s="102"/>
      <c r="MQ126" s="102"/>
      <c r="MR126" s="102"/>
      <c r="MS126" s="102"/>
      <c r="MT126" s="102"/>
      <c r="MU126" s="102"/>
      <c r="MV126" s="102"/>
      <c r="MW126" s="102"/>
      <c r="MX126" s="102"/>
      <c r="MY126" s="102"/>
      <c r="MZ126" s="102"/>
      <c r="NA126" s="102"/>
      <c r="NB126" s="102"/>
      <c r="NC126" s="102"/>
      <c r="ND126" s="102"/>
      <c r="NE126" s="102"/>
      <c r="NF126" s="102"/>
      <c r="NG126" s="102"/>
      <c r="NH126" s="102"/>
      <c r="NI126" s="102"/>
      <c r="NJ126" s="102"/>
      <c r="NK126" s="102"/>
      <c r="NL126" s="102"/>
    </row>
    <row r="127" spans="1:376" x14ac:dyDescent="0.35">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c r="DL127" s="102"/>
      <c r="DM127" s="102"/>
      <c r="DN127" s="102"/>
      <c r="DO127" s="102"/>
      <c r="DP127" s="102"/>
      <c r="DQ127" s="102"/>
      <c r="DR127" s="102"/>
      <c r="DS127" s="102"/>
      <c r="DT127" s="102"/>
      <c r="DU127" s="102"/>
      <c r="DV127" s="102"/>
      <c r="DW127" s="102"/>
      <c r="DX127" s="102"/>
      <c r="DY127" s="102"/>
      <c r="DZ127" s="102"/>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2"/>
      <c r="EV127" s="102"/>
      <c r="EW127" s="102"/>
      <c r="EX127" s="102"/>
      <c r="EY127" s="102"/>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c r="IW127" s="102"/>
      <c r="IX127" s="102"/>
      <c r="IY127" s="102"/>
      <c r="IZ127" s="102"/>
      <c r="JA127" s="102"/>
      <c r="JB127" s="102"/>
      <c r="JC127" s="102"/>
      <c r="JD127" s="102"/>
      <c r="JE127" s="102"/>
      <c r="JF127" s="102"/>
      <c r="JG127" s="102"/>
      <c r="JH127" s="102"/>
      <c r="JI127" s="102"/>
      <c r="JJ127" s="102"/>
      <c r="JK127" s="102"/>
      <c r="JL127" s="102"/>
      <c r="JM127" s="102"/>
      <c r="JN127" s="102"/>
      <c r="JO127" s="102"/>
      <c r="JP127" s="102"/>
      <c r="JQ127" s="102"/>
      <c r="JR127" s="102"/>
      <c r="JS127" s="102"/>
      <c r="JT127" s="102"/>
      <c r="JU127" s="102"/>
      <c r="JV127" s="102"/>
      <c r="JW127" s="102"/>
      <c r="JX127" s="102"/>
      <c r="JY127" s="102"/>
      <c r="JZ127" s="102"/>
      <c r="KA127" s="102"/>
      <c r="KB127" s="102"/>
      <c r="KC127" s="102"/>
      <c r="KD127" s="102"/>
      <c r="KE127" s="102"/>
      <c r="KF127" s="102"/>
      <c r="KG127" s="102"/>
      <c r="KH127" s="102"/>
      <c r="KI127" s="102"/>
      <c r="KJ127" s="102"/>
      <c r="KK127" s="102"/>
      <c r="KL127" s="102"/>
      <c r="KM127" s="102"/>
      <c r="KN127" s="102"/>
      <c r="KO127" s="102"/>
      <c r="KP127" s="102"/>
      <c r="KQ127" s="102"/>
      <c r="KR127" s="102"/>
      <c r="KS127" s="102"/>
      <c r="KT127" s="102"/>
      <c r="KU127" s="102"/>
      <c r="KV127" s="102"/>
      <c r="KW127" s="102"/>
      <c r="KX127" s="102"/>
      <c r="KY127" s="102"/>
      <c r="KZ127" s="102"/>
      <c r="LA127" s="102"/>
      <c r="LB127" s="102"/>
      <c r="LC127" s="102"/>
      <c r="LD127" s="102"/>
      <c r="LE127" s="102"/>
      <c r="LF127" s="102"/>
      <c r="LG127" s="102"/>
      <c r="LH127" s="102"/>
      <c r="LI127" s="102"/>
      <c r="LJ127" s="102"/>
      <c r="LK127" s="102"/>
      <c r="LL127" s="102"/>
      <c r="LM127" s="102"/>
      <c r="LN127" s="102"/>
      <c r="LO127" s="102"/>
      <c r="LP127" s="102"/>
      <c r="LQ127" s="102"/>
      <c r="LR127" s="102"/>
      <c r="LS127" s="102"/>
      <c r="LT127" s="102"/>
      <c r="LU127" s="102"/>
      <c r="LV127" s="102"/>
      <c r="LW127" s="102"/>
      <c r="LX127" s="102"/>
      <c r="LY127" s="102"/>
      <c r="LZ127" s="102"/>
      <c r="MA127" s="102"/>
      <c r="MB127" s="102"/>
      <c r="MC127" s="102"/>
      <c r="MD127" s="102"/>
      <c r="ME127" s="102"/>
      <c r="MF127" s="102"/>
      <c r="MG127" s="102"/>
      <c r="MH127" s="102"/>
      <c r="MI127" s="102"/>
      <c r="MJ127" s="102"/>
      <c r="MK127" s="102"/>
      <c r="ML127" s="102"/>
      <c r="MM127" s="102"/>
      <c r="MN127" s="102"/>
      <c r="MO127" s="102"/>
      <c r="MP127" s="102"/>
      <c r="MQ127" s="102"/>
      <c r="MR127" s="102"/>
      <c r="MS127" s="102"/>
      <c r="MT127" s="102"/>
      <c r="MU127" s="102"/>
      <c r="MV127" s="102"/>
      <c r="MW127" s="102"/>
      <c r="MX127" s="102"/>
      <c r="MY127" s="102"/>
      <c r="MZ127" s="102"/>
      <c r="NA127" s="102"/>
      <c r="NB127" s="102"/>
      <c r="NC127" s="102"/>
      <c r="ND127" s="102"/>
      <c r="NE127" s="102"/>
      <c r="NF127" s="102"/>
      <c r="NG127" s="102"/>
      <c r="NH127" s="102"/>
      <c r="NI127" s="102"/>
      <c r="NJ127" s="102"/>
      <c r="NK127" s="102"/>
      <c r="NL127" s="102"/>
    </row>
    <row r="128" spans="1:376" x14ac:dyDescent="0.35">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c r="IW128" s="102"/>
      <c r="IX128" s="102"/>
      <c r="IY128" s="102"/>
      <c r="IZ128" s="102"/>
      <c r="JA128" s="102"/>
      <c r="JB128" s="102"/>
      <c r="JC128" s="102"/>
      <c r="JD128" s="102"/>
      <c r="JE128" s="102"/>
      <c r="JF128" s="102"/>
      <c r="JG128" s="102"/>
      <c r="JH128" s="102"/>
      <c r="JI128" s="102"/>
      <c r="JJ128" s="102"/>
      <c r="JK128" s="102"/>
      <c r="JL128" s="102"/>
      <c r="JM128" s="102"/>
      <c r="JN128" s="102"/>
      <c r="JO128" s="102"/>
      <c r="JP128" s="102"/>
      <c r="JQ128" s="102"/>
      <c r="JR128" s="102"/>
      <c r="JS128" s="102"/>
      <c r="JT128" s="102"/>
      <c r="JU128" s="102"/>
      <c r="JV128" s="102"/>
      <c r="JW128" s="102"/>
      <c r="JX128" s="102"/>
      <c r="JY128" s="102"/>
      <c r="JZ128" s="102"/>
      <c r="KA128" s="102"/>
      <c r="KB128" s="102"/>
      <c r="KC128" s="102"/>
      <c r="KD128" s="102"/>
      <c r="KE128" s="102"/>
      <c r="KF128" s="102"/>
      <c r="KG128" s="102"/>
      <c r="KH128" s="102"/>
      <c r="KI128" s="102"/>
      <c r="KJ128" s="102"/>
      <c r="KK128" s="102"/>
      <c r="KL128" s="102"/>
      <c r="KM128" s="102"/>
      <c r="KN128" s="102"/>
      <c r="KO128" s="102"/>
      <c r="KP128" s="102"/>
      <c r="KQ128" s="102"/>
      <c r="KR128" s="102"/>
      <c r="KS128" s="102"/>
      <c r="KT128" s="102"/>
      <c r="KU128" s="102"/>
      <c r="KV128" s="102"/>
      <c r="KW128" s="102"/>
      <c r="KX128" s="102"/>
      <c r="KY128" s="102"/>
      <c r="KZ128" s="102"/>
      <c r="LA128" s="102"/>
      <c r="LB128" s="102"/>
      <c r="LC128" s="102"/>
      <c r="LD128" s="102"/>
      <c r="LE128" s="102"/>
      <c r="LF128" s="102"/>
      <c r="LG128" s="102"/>
      <c r="LH128" s="102"/>
      <c r="LI128" s="102"/>
      <c r="LJ128" s="102"/>
      <c r="LK128" s="102"/>
      <c r="LL128" s="102"/>
      <c r="LM128" s="102"/>
      <c r="LN128" s="102"/>
      <c r="LO128" s="102"/>
      <c r="LP128" s="102"/>
      <c r="LQ128" s="102"/>
      <c r="LR128" s="102"/>
      <c r="LS128" s="102"/>
      <c r="LT128" s="102"/>
      <c r="LU128" s="102"/>
      <c r="LV128" s="102"/>
      <c r="LW128" s="102"/>
      <c r="LX128" s="102"/>
      <c r="LY128" s="102"/>
      <c r="LZ128" s="102"/>
      <c r="MA128" s="102"/>
      <c r="MB128" s="102"/>
      <c r="MC128" s="102"/>
      <c r="MD128" s="102"/>
      <c r="ME128" s="102"/>
      <c r="MF128" s="102"/>
      <c r="MG128" s="102"/>
      <c r="MH128" s="102"/>
      <c r="MI128" s="102"/>
      <c r="MJ128" s="102"/>
      <c r="MK128" s="102"/>
      <c r="ML128" s="102"/>
      <c r="MM128" s="102"/>
      <c r="MN128" s="102"/>
      <c r="MO128" s="102"/>
      <c r="MP128" s="102"/>
      <c r="MQ128" s="102"/>
      <c r="MR128" s="102"/>
      <c r="MS128" s="102"/>
      <c r="MT128" s="102"/>
      <c r="MU128" s="102"/>
      <c r="MV128" s="102"/>
      <c r="MW128" s="102"/>
      <c r="MX128" s="102"/>
      <c r="MY128" s="102"/>
      <c r="MZ128" s="102"/>
      <c r="NA128" s="102"/>
      <c r="NB128" s="102"/>
      <c r="NC128" s="102"/>
      <c r="ND128" s="102"/>
      <c r="NE128" s="102"/>
      <c r="NF128" s="102"/>
      <c r="NG128" s="102"/>
      <c r="NH128" s="102"/>
      <c r="NI128" s="102"/>
      <c r="NJ128" s="102"/>
      <c r="NK128" s="102"/>
      <c r="NL128" s="102"/>
    </row>
    <row r="129" spans="1:376" x14ac:dyDescent="0.35">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02"/>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2"/>
      <c r="EV129" s="102"/>
      <c r="EW129" s="102"/>
      <c r="EX129" s="102"/>
      <c r="EY129" s="102"/>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c r="IW129" s="102"/>
      <c r="IX129" s="102"/>
      <c r="IY129" s="102"/>
      <c r="IZ129" s="102"/>
      <c r="JA129" s="102"/>
      <c r="JB129" s="102"/>
      <c r="JC129" s="102"/>
      <c r="JD129" s="102"/>
      <c r="JE129" s="102"/>
      <c r="JF129" s="102"/>
      <c r="JG129" s="102"/>
      <c r="JH129" s="102"/>
      <c r="JI129" s="102"/>
      <c r="JJ129" s="102"/>
      <c r="JK129" s="102"/>
      <c r="JL129" s="102"/>
      <c r="JM129" s="102"/>
      <c r="JN129" s="102"/>
      <c r="JO129" s="102"/>
      <c r="JP129" s="102"/>
      <c r="JQ129" s="102"/>
      <c r="JR129" s="102"/>
      <c r="JS129" s="102"/>
      <c r="JT129" s="102"/>
      <c r="JU129" s="102"/>
      <c r="JV129" s="102"/>
      <c r="JW129" s="102"/>
      <c r="JX129" s="102"/>
      <c r="JY129" s="102"/>
      <c r="JZ129" s="102"/>
      <c r="KA129" s="102"/>
      <c r="KB129" s="102"/>
      <c r="KC129" s="102"/>
      <c r="KD129" s="102"/>
      <c r="KE129" s="102"/>
      <c r="KF129" s="102"/>
      <c r="KG129" s="102"/>
      <c r="KH129" s="102"/>
      <c r="KI129" s="102"/>
      <c r="KJ129" s="102"/>
      <c r="KK129" s="102"/>
      <c r="KL129" s="102"/>
      <c r="KM129" s="102"/>
      <c r="KN129" s="102"/>
      <c r="KO129" s="102"/>
      <c r="KP129" s="102"/>
      <c r="KQ129" s="102"/>
      <c r="KR129" s="102"/>
      <c r="KS129" s="102"/>
      <c r="KT129" s="102"/>
      <c r="KU129" s="102"/>
      <c r="KV129" s="102"/>
      <c r="KW129" s="102"/>
      <c r="KX129" s="102"/>
      <c r="KY129" s="102"/>
      <c r="KZ129" s="102"/>
      <c r="LA129" s="102"/>
      <c r="LB129" s="102"/>
      <c r="LC129" s="102"/>
      <c r="LD129" s="102"/>
      <c r="LE129" s="102"/>
      <c r="LF129" s="102"/>
      <c r="LG129" s="102"/>
      <c r="LH129" s="102"/>
      <c r="LI129" s="102"/>
      <c r="LJ129" s="102"/>
      <c r="LK129" s="102"/>
      <c r="LL129" s="102"/>
      <c r="LM129" s="102"/>
      <c r="LN129" s="102"/>
      <c r="LO129" s="102"/>
      <c r="LP129" s="102"/>
      <c r="LQ129" s="102"/>
      <c r="LR129" s="102"/>
      <c r="LS129" s="102"/>
      <c r="LT129" s="102"/>
      <c r="LU129" s="102"/>
      <c r="LV129" s="102"/>
      <c r="LW129" s="102"/>
      <c r="LX129" s="102"/>
      <c r="LY129" s="102"/>
      <c r="LZ129" s="102"/>
      <c r="MA129" s="102"/>
      <c r="MB129" s="102"/>
      <c r="MC129" s="102"/>
      <c r="MD129" s="102"/>
      <c r="ME129" s="102"/>
      <c r="MF129" s="102"/>
      <c r="MG129" s="102"/>
      <c r="MH129" s="102"/>
      <c r="MI129" s="102"/>
      <c r="MJ129" s="102"/>
      <c r="MK129" s="102"/>
      <c r="ML129" s="102"/>
      <c r="MM129" s="102"/>
      <c r="MN129" s="102"/>
      <c r="MO129" s="102"/>
      <c r="MP129" s="102"/>
      <c r="MQ129" s="102"/>
      <c r="MR129" s="102"/>
      <c r="MS129" s="102"/>
      <c r="MT129" s="102"/>
      <c r="MU129" s="102"/>
      <c r="MV129" s="102"/>
      <c r="MW129" s="102"/>
      <c r="MX129" s="102"/>
      <c r="MY129" s="102"/>
      <c r="MZ129" s="102"/>
      <c r="NA129" s="102"/>
      <c r="NB129" s="102"/>
      <c r="NC129" s="102"/>
      <c r="ND129" s="102"/>
      <c r="NE129" s="102"/>
      <c r="NF129" s="102"/>
      <c r="NG129" s="102"/>
      <c r="NH129" s="102"/>
      <c r="NI129" s="102"/>
      <c r="NJ129" s="102"/>
      <c r="NK129" s="102"/>
      <c r="NL129" s="102"/>
    </row>
    <row r="130" spans="1:376" x14ac:dyDescent="0.35">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c r="DL130" s="102"/>
      <c r="DM130" s="102"/>
      <c r="DN130" s="102"/>
      <c r="DO130" s="102"/>
      <c r="DP130" s="102"/>
      <c r="DQ130" s="102"/>
      <c r="DR130" s="102"/>
      <c r="DS130" s="102"/>
      <c r="DT130" s="102"/>
      <c r="DU130" s="102"/>
      <c r="DV130" s="102"/>
      <c r="DW130" s="102"/>
      <c r="DX130" s="102"/>
      <c r="DY130" s="102"/>
      <c r="DZ130" s="102"/>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c r="IW130" s="102"/>
      <c r="IX130" s="102"/>
      <c r="IY130" s="102"/>
      <c r="IZ130" s="102"/>
      <c r="JA130" s="102"/>
      <c r="JB130" s="102"/>
      <c r="JC130" s="102"/>
      <c r="JD130" s="102"/>
      <c r="JE130" s="102"/>
      <c r="JF130" s="102"/>
      <c r="JG130" s="102"/>
      <c r="JH130" s="102"/>
      <c r="JI130" s="102"/>
      <c r="JJ130" s="102"/>
      <c r="JK130" s="102"/>
      <c r="JL130" s="102"/>
      <c r="JM130" s="102"/>
      <c r="JN130" s="102"/>
      <c r="JO130" s="102"/>
      <c r="JP130" s="102"/>
      <c r="JQ130" s="102"/>
      <c r="JR130" s="102"/>
      <c r="JS130" s="102"/>
      <c r="JT130" s="102"/>
      <c r="JU130" s="102"/>
      <c r="JV130" s="102"/>
      <c r="JW130" s="102"/>
      <c r="JX130" s="102"/>
      <c r="JY130" s="102"/>
      <c r="JZ130" s="102"/>
      <c r="KA130" s="102"/>
      <c r="KB130" s="102"/>
      <c r="KC130" s="102"/>
      <c r="KD130" s="102"/>
      <c r="KE130" s="102"/>
      <c r="KF130" s="102"/>
      <c r="KG130" s="102"/>
      <c r="KH130" s="102"/>
      <c r="KI130" s="102"/>
      <c r="KJ130" s="102"/>
      <c r="KK130" s="102"/>
      <c r="KL130" s="102"/>
      <c r="KM130" s="102"/>
      <c r="KN130" s="102"/>
      <c r="KO130" s="102"/>
      <c r="KP130" s="102"/>
      <c r="KQ130" s="102"/>
      <c r="KR130" s="102"/>
      <c r="KS130" s="102"/>
      <c r="KT130" s="102"/>
      <c r="KU130" s="102"/>
      <c r="KV130" s="102"/>
      <c r="KW130" s="102"/>
      <c r="KX130" s="102"/>
      <c r="KY130" s="102"/>
      <c r="KZ130" s="102"/>
      <c r="LA130" s="102"/>
      <c r="LB130" s="102"/>
      <c r="LC130" s="102"/>
      <c r="LD130" s="102"/>
      <c r="LE130" s="102"/>
      <c r="LF130" s="102"/>
      <c r="LG130" s="102"/>
      <c r="LH130" s="102"/>
      <c r="LI130" s="102"/>
      <c r="LJ130" s="102"/>
      <c r="LK130" s="102"/>
      <c r="LL130" s="102"/>
      <c r="LM130" s="102"/>
      <c r="LN130" s="102"/>
      <c r="LO130" s="102"/>
      <c r="LP130" s="102"/>
      <c r="LQ130" s="102"/>
      <c r="LR130" s="102"/>
      <c r="LS130" s="102"/>
      <c r="LT130" s="102"/>
      <c r="LU130" s="102"/>
      <c r="LV130" s="102"/>
      <c r="LW130" s="102"/>
      <c r="LX130" s="102"/>
      <c r="LY130" s="102"/>
      <c r="LZ130" s="102"/>
      <c r="MA130" s="102"/>
      <c r="MB130" s="102"/>
      <c r="MC130" s="102"/>
      <c r="MD130" s="102"/>
      <c r="ME130" s="102"/>
      <c r="MF130" s="102"/>
      <c r="MG130" s="102"/>
      <c r="MH130" s="102"/>
      <c r="MI130" s="102"/>
      <c r="MJ130" s="102"/>
      <c r="MK130" s="102"/>
      <c r="ML130" s="102"/>
      <c r="MM130" s="102"/>
      <c r="MN130" s="102"/>
      <c r="MO130" s="102"/>
      <c r="MP130" s="102"/>
      <c r="MQ130" s="102"/>
      <c r="MR130" s="102"/>
      <c r="MS130" s="102"/>
      <c r="MT130" s="102"/>
      <c r="MU130" s="102"/>
      <c r="MV130" s="102"/>
      <c r="MW130" s="102"/>
      <c r="MX130" s="102"/>
      <c r="MY130" s="102"/>
      <c r="MZ130" s="102"/>
      <c r="NA130" s="102"/>
      <c r="NB130" s="102"/>
      <c r="NC130" s="102"/>
      <c r="ND130" s="102"/>
      <c r="NE130" s="102"/>
      <c r="NF130" s="102"/>
      <c r="NG130" s="102"/>
      <c r="NH130" s="102"/>
      <c r="NI130" s="102"/>
      <c r="NJ130" s="102"/>
      <c r="NK130" s="102"/>
      <c r="NL130" s="102"/>
    </row>
    <row r="131" spans="1:376" x14ac:dyDescent="0.35">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c r="DL131" s="102"/>
      <c r="DM131" s="102"/>
      <c r="DN131" s="102"/>
      <c r="DO131" s="102"/>
      <c r="DP131" s="102"/>
      <c r="DQ131" s="102"/>
      <c r="DR131" s="102"/>
      <c r="DS131" s="102"/>
      <c r="DT131" s="102"/>
      <c r="DU131" s="102"/>
      <c r="DV131" s="102"/>
      <c r="DW131" s="102"/>
      <c r="DX131" s="102"/>
      <c r="DY131" s="102"/>
      <c r="DZ131" s="102"/>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2"/>
      <c r="EV131" s="102"/>
      <c r="EW131" s="102"/>
      <c r="EX131" s="102"/>
      <c r="EY131" s="102"/>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c r="IW131" s="102"/>
      <c r="IX131" s="102"/>
      <c r="IY131" s="102"/>
      <c r="IZ131" s="102"/>
      <c r="JA131" s="102"/>
      <c r="JB131" s="102"/>
      <c r="JC131" s="102"/>
      <c r="JD131" s="102"/>
      <c r="JE131" s="102"/>
      <c r="JF131" s="102"/>
      <c r="JG131" s="102"/>
      <c r="JH131" s="102"/>
      <c r="JI131" s="102"/>
      <c r="JJ131" s="102"/>
      <c r="JK131" s="102"/>
      <c r="JL131" s="102"/>
      <c r="JM131" s="102"/>
      <c r="JN131" s="102"/>
      <c r="JO131" s="102"/>
      <c r="JP131" s="102"/>
      <c r="JQ131" s="102"/>
      <c r="JR131" s="102"/>
      <c r="JS131" s="102"/>
      <c r="JT131" s="102"/>
      <c r="JU131" s="102"/>
      <c r="JV131" s="102"/>
      <c r="JW131" s="102"/>
      <c r="JX131" s="102"/>
      <c r="JY131" s="102"/>
      <c r="JZ131" s="102"/>
      <c r="KA131" s="102"/>
      <c r="KB131" s="102"/>
      <c r="KC131" s="102"/>
      <c r="KD131" s="102"/>
      <c r="KE131" s="102"/>
      <c r="KF131" s="102"/>
      <c r="KG131" s="102"/>
      <c r="KH131" s="102"/>
      <c r="KI131" s="102"/>
      <c r="KJ131" s="102"/>
      <c r="KK131" s="102"/>
      <c r="KL131" s="102"/>
      <c r="KM131" s="102"/>
      <c r="KN131" s="102"/>
      <c r="KO131" s="102"/>
      <c r="KP131" s="102"/>
      <c r="KQ131" s="102"/>
      <c r="KR131" s="102"/>
      <c r="KS131" s="102"/>
      <c r="KT131" s="102"/>
      <c r="KU131" s="102"/>
      <c r="KV131" s="102"/>
      <c r="KW131" s="102"/>
      <c r="KX131" s="102"/>
      <c r="KY131" s="102"/>
      <c r="KZ131" s="102"/>
      <c r="LA131" s="102"/>
      <c r="LB131" s="102"/>
      <c r="LC131" s="102"/>
      <c r="LD131" s="102"/>
      <c r="LE131" s="102"/>
      <c r="LF131" s="102"/>
      <c r="LG131" s="102"/>
      <c r="LH131" s="102"/>
      <c r="LI131" s="102"/>
      <c r="LJ131" s="102"/>
      <c r="LK131" s="102"/>
      <c r="LL131" s="102"/>
      <c r="LM131" s="102"/>
      <c r="LN131" s="102"/>
      <c r="LO131" s="102"/>
      <c r="LP131" s="102"/>
      <c r="LQ131" s="102"/>
      <c r="LR131" s="102"/>
      <c r="LS131" s="102"/>
      <c r="LT131" s="102"/>
      <c r="LU131" s="102"/>
      <c r="LV131" s="102"/>
      <c r="LW131" s="102"/>
      <c r="LX131" s="102"/>
      <c r="LY131" s="102"/>
      <c r="LZ131" s="102"/>
      <c r="MA131" s="102"/>
      <c r="MB131" s="102"/>
      <c r="MC131" s="102"/>
      <c r="MD131" s="102"/>
      <c r="ME131" s="102"/>
      <c r="MF131" s="102"/>
      <c r="MG131" s="102"/>
      <c r="MH131" s="102"/>
      <c r="MI131" s="102"/>
      <c r="MJ131" s="102"/>
      <c r="MK131" s="102"/>
      <c r="ML131" s="102"/>
      <c r="MM131" s="102"/>
      <c r="MN131" s="102"/>
      <c r="MO131" s="102"/>
      <c r="MP131" s="102"/>
      <c r="MQ131" s="102"/>
      <c r="MR131" s="102"/>
      <c r="MS131" s="102"/>
      <c r="MT131" s="102"/>
      <c r="MU131" s="102"/>
      <c r="MV131" s="102"/>
      <c r="MW131" s="102"/>
      <c r="MX131" s="102"/>
      <c r="MY131" s="102"/>
      <c r="MZ131" s="102"/>
      <c r="NA131" s="102"/>
      <c r="NB131" s="102"/>
      <c r="NC131" s="102"/>
      <c r="ND131" s="102"/>
      <c r="NE131" s="102"/>
      <c r="NF131" s="102"/>
      <c r="NG131" s="102"/>
      <c r="NH131" s="102"/>
      <c r="NI131" s="102"/>
      <c r="NJ131" s="102"/>
      <c r="NK131" s="102"/>
      <c r="NL131" s="102"/>
    </row>
    <row r="132" spans="1:376" x14ac:dyDescent="0.35">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c r="DL132" s="102"/>
      <c r="DM132" s="102"/>
      <c r="DN132" s="102"/>
      <c r="DO132" s="102"/>
      <c r="DP132" s="102"/>
      <c r="DQ132" s="102"/>
      <c r="DR132" s="102"/>
      <c r="DS132" s="102"/>
      <c r="DT132" s="102"/>
      <c r="DU132" s="102"/>
      <c r="DV132" s="102"/>
      <c r="DW132" s="102"/>
      <c r="DX132" s="102"/>
      <c r="DY132" s="102"/>
      <c r="DZ132" s="102"/>
      <c r="EA132" s="102"/>
      <c r="EB132" s="102"/>
      <c r="EC132" s="102"/>
      <c r="ED132" s="102"/>
      <c r="EE132" s="102"/>
      <c r="EF132" s="102"/>
      <c r="EG132" s="102"/>
      <c r="EH132" s="102"/>
      <c r="EI132" s="102"/>
      <c r="EJ132" s="102"/>
      <c r="EK132" s="102"/>
      <c r="EL132" s="102"/>
      <c r="EM132" s="102"/>
      <c r="EN132" s="102"/>
      <c r="EO132" s="102"/>
      <c r="EP132" s="102"/>
      <c r="EQ132" s="102"/>
      <c r="ER132" s="102"/>
      <c r="ES132" s="102"/>
      <c r="ET132" s="102"/>
      <c r="EU132" s="102"/>
      <c r="EV132" s="102"/>
      <c r="EW132" s="102"/>
      <c r="EX132" s="102"/>
      <c r="EY132" s="102"/>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c r="GF132" s="102"/>
      <c r="GG132" s="102"/>
      <c r="GH132" s="102"/>
      <c r="GI132" s="102"/>
      <c r="GJ132" s="102"/>
      <c r="GK132" s="102"/>
      <c r="GL132" s="102"/>
      <c r="GM132" s="102"/>
      <c r="GN132" s="102"/>
      <c r="GO132" s="102"/>
      <c r="GP132" s="102"/>
      <c r="GQ132" s="102"/>
      <c r="GR132" s="102"/>
      <c r="GS132" s="102"/>
      <c r="GT132" s="102"/>
      <c r="GU132" s="102"/>
      <c r="GV132" s="102"/>
      <c r="GW132" s="102"/>
      <c r="GX132" s="102"/>
      <c r="GY132" s="102"/>
      <c r="GZ132" s="102"/>
      <c r="HA132" s="102"/>
      <c r="HB132" s="102"/>
      <c r="HC132" s="102"/>
      <c r="HD132" s="102"/>
      <c r="HE132" s="102"/>
      <c r="HF132" s="102"/>
      <c r="HG132" s="102"/>
      <c r="HH132" s="102"/>
      <c r="HI132" s="102"/>
      <c r="HJ132" s="102"/>
      <c r="HK132" s="102"/>
      <c r="HL132" s="102"/>
      <c r="HM132" s="102"/>
      <c r="HN132" s="102"/>
      <c r="HO132" s="102"/>
      <c r="HP132" s="102"/>
      <c r="HQ132" s="102"/>
      <c r="HR132" s="102"/>
      <c r="HS132" s="102"/>
      <c r="HT132" s="102"/>
      <c r="HU132" s="102"/>
      <c r="HV132" s="102"/>
      <c r="HW132" s="102"/>
      <c r="HX132" s="102"/>
      <c r="HY132" s="102"/>
      <c r="HZ132" s="102"/>
      <c r="IA132" s="102"/>
      <c r="IB132" s="102"/>
      <c r="IC132" s="102"/>
      <c r="ID132" s="102"/>
      <c r="IE132" s="102"/>
      <c r="IF132" s="102"/>
      <c r="IG132" s="102"/>
      <c r="IH132" s="102"/>
      <c r="II132" s="102"/>
      <c r="IJ132" s="102"/>
      <c r="IK132" s="102"/>
      <c r="IL132" s="102"/>
      <c r="IM132" s="102"/>
      <c r="IN132" s="102"/>
      <c r="IO132" s="102"/>
      <c r="IP132" s="102"/>
      <c r="IQ132" s="102"/>
      <c r="IR132" s="102"/>
      <c r="IS132" s="102"/>
      <c r="IT132" s="102"/>
      <c r="IU132" s="102"/>
      <c r="IV132" s="102"/>
      <c r="IW132" s="102"/>
      <c r="IX132" s="102"/>
      <c r="IY132" s="102"/>
      <c r="IZ132" s="102"/>
      <c r="JA132" s="102"/>
      <c r="JB132" s="102"/>
      <c r="JC132" s="102"/>
      <c r="JD132" s="102"/>
      <c r="JE132" s="102"/>
      <c r="JF132" s="102"/>
      <c r="JG132" s="102"/>
      <c r="JH132" s="102"/>
      <c r="JI132" s="102"/>
      <c r="JJ132" s="102"/>
      <c r="JK132" s="102"/>
      <c r="JL132" s="102"/>
      <c r="JM132" s="102"/>
      <c r="JN132" s="102"/>
      <c r="JO132" s="102"/>
      <c r="JP132" s="102"/>
      <c r="JQ132" s="102"/>
      <c r="JR132" s="102"/>
      <c r="JS132" s="102"/>
      <c r="JT132" s="102"/>
      <c r="JU132" s="102"/>
      <c r="JV132" s="102"/>
      <c r="JW132" s="102"/>
      <c r="JX132" s="102"/>
      <c r="JY132" s="102"/>
      <c r="JZ132" s="102"/>
      <c r="KA132" s="102"/>
      <c r="KB132" s="102"/>
      <c r="KC132" s="102"/>
      <c r="KD132" s="102"/>
      <c r="KE132" s="102"/>
      <c r="KF132" s="102"/>
      <c r="KG132" s="102"/>
      <c r="KH132" s="102"/>
      <c r="KI132" s="102"/>
      <c r="KJ132" s="102"/>
      <c r="KK132" s="102"/>
      <c r="KL132" s="102"/>
      <c r="KM132" s="102"/>
      <c r="KN132" s="102"/>
      <c r="KO132" s="102"/>
      <c r="KP132" s="102"/>
      <c r="KQ132" s="102"/>
      <c r="KR132" s="102"/>
      <c r="KS132" s="102"/>
      <c r="KT132" s="102"/>
      <c r="KU132" s="102"/>
      <c r="KV132" s="102"/>
      <c r="KW132" s="102"/>
      <c r="KX132" s="102"/>
      <c r="KY132" s="102"/>
      <c r="KZ132" s="102"/>
      <c r="LA132" s="102"/>
      <c r="LB132" s="102"/>
      <c r="LC132" s="102"/>
      <c r="LD132" s="102"/>
      <c r="LE132" s="102"/>
      <c r="LF132" s="102"/>
      <c r="LG132" s="102"/>
      <c r="LH132" s="102"/>
      <c r="LI132" s="102"/>
      <c r="LJ132" s="102"/>
      <c r="LK132" s="102"/>
      <c r="LL132" s="102"/>
      <c r="LM132" s="102"/>
      <c r="LN132" s="102"/>
      <c r="LO132" s="102"/>
      <c r="LP132" s="102"/>
      <c r="LQ132" s="102"/>
      <c r="LR132" s="102"/>
      <c r="LS132" s="102"/>
      <c r="LT132" s="102"/>
      <c r="LU132" s="102"/>
      <c r="LV132" s="102"/>
      <c r="LW132" s="102"/>
      <c r="LX132" s="102"/>
      <c r="LY132" s="102"/>
      <c r="LZ132" s="102"/>
      <c r="MA132" s="102"/>
      <c r="MB132" s="102"/>
      <c r="MC132" s="102"/>
      <c r="MD132" s="102"/>
      <c r="ME132" s="102"/>
      <c r="MF132" s="102"/>
      <c r="MG132" s="102"/>
      <c r="MH132" s="102"/>
      <c r="MI132" s="102"/>
      <c r="MJ132" s="102"/>
      <c r="MK132" s="102"/>
      <c r="ML132" s="102"/>
      <c r="MM132" s="102"/>
      <c r="MN132" s="102"/>
      <c r="MO132" s="102"/>
      <c r="MP132" s="102"/>
      <c r="MQ132" s="102"/>
      <c r="MR132" s="102"/>
      <c r="MS132" s="102"/>
      <c r="MT132" s="102"/>
      <c r="MU132" s="102"/>
      <c r="MV132" s="102"/>
      <c r="MW132" s="102"/>
      <c r="MX132" s="102"/>
      <c r="MY132" s="102"/>
      <c r="MZ132" s="102"/>
      <c r="NA132" s="102"/>
      <c r="NB132" s="102"/>
      <c r="NC132" s="102"/>
      <c r="ND132" s="102"/>
      <c r="NE132" s="102"/>
      <c r="NF132" s="102"/>
      <c r="NG132" s="102"/>
      <c r="NH132" s="102"/>
      <c r="NI132" s="102"/>
      <c r="NJ132" s="102"/>
      <c r="NK132" s="102"/>
      <c r="NL132" s="102"/>
    </row>
    <row r="133" spans="1:376" x14ac:dyDescent="0.35">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c r="DH133" s="102"/>
      <c r="DI133" s="102"/>
      <c r="DJ133" s="102"/>
      <c r="DK133" s="102"/>
      <c r="DL133" s="102"/>
      <c r="DM133" s="102"/>
      <c r="DN133" s="102"/>
      <c r="DO133" s="102"/>
      <c r="DP133" s="102"/>
      <c r="DQ133" s="102"/>
      <c r="DR133" s="102"/>
      <c r="DS133" s="102"/>
      <c r="DT133" s="102"/>
      <c r="DU133" s="102"/>
      <c r="DV133" s="102"/>
      <c r="DW133" s="102"/>
      <c r="DX133" s="102"/>
      <c r="DY133" s="102"/>
      <c r="DZ133" s="102"/>
      <c r="EA133" s="102"/>
      <c r="EB133" s="102"/>
      <c r="EC133" s="102"/>
      <c r="ED133" s="102"/>
      <c r="EE133" s="102"/>
      <c r="EF133" s="102"/>
      <c r="EG133" s="102"/>
      <c r="EH133" s="102"/>
      <c r="EI133" s="102"/>
      <c r="EJ133" s="102"/>
      <c r="EK133" s="102"/>
      <c r="EL133" s="102"/>
      <c r="EM133" s="102"/>
      <c r="EN133" s="102"/>
      <c r="EO133" s="102"/>
      <c r="EP133" s="102"/>
      <c r="EQ133" s="102"/>
      <c r="ER133" s="102"/>
      <c r="ES133" s="102"/>
      <c r="ET133" s="102"/>
      <c r="EU133" s="102"/>
      <c r="EV133" s="102"/>
      <c r="EW133" s="102"/>
      <c r="EX133" s="102"/>
      <c r="EY133" s="102"/>
      <c r="EZ133" s="102"/>
      <c r="FA133" s="102"/>
      <c r="FB133" s="102"/>
      <c r="FC133" s="102"/>
      <c r="FD133" s="102"/>
      <c r="FE133" s="102"/>
      <c r="FF133" s="102"/>
      <c r="FG133" s="102"/>
      <c r="FH133" s="102"/>
      <c r="FI133" s="102"/>
      <c r="FJ133" s="102"/>
      <c r="FK133" s="102"/>
      <c r="FL133" s="102"/>
      <c r="FM133" s="102"/>
      <c r="FN133" s="102"/>
      <c r="FO133" s="102"/>
      <c r="FP133" s="102"/>
      <c r="FQ133" s="102"/>
      <c r="FR133" s="102"/>
      <c r="FS133" s="102"/>
      <c r="FT133" s="102"/>
      <c r="FU133" s="102"/>
      <c r="FV133" s="102"/>
      <c r="FW133" s="102"/>
      <c r="FX133" s="102"/>
      <c r="FY133" s="102"/>
      <c r="FZ133" s="102"/>
      <c r="GA133" s="102"/>
      <c r="GB133" s="102"/>
      <c r="GC133" s="102"/>
      <c r="GD133" s="102"/>
      <c r="GE133" s="102"/>
      <c r="GF133" s="102"/>
      <c r="GG133" s="102"/>
      <c r="GH133" s="102"/>
      <c r="GI133" s="102"/>
      <c r="GJ133" s="102"/>
      <c r="GK133" s="102"/>
      <c r="GL133" s="102"/>
      <c r="GM133" s="102"/>
      <c r="GN133" s="102"/>
      <c r="GO133" s="102"/>
      <c r="GP133" s="102"/>
      <c r="GQ133" s="102"/>
      <c r="GR133" s="102"/>
      <c r="GS133" s="102"/>
      <c r="GT133" s="102"/>
      <c r="GU133" s="102"/>
      <c r="GV133" s="102"/>
      <c r="GW133" s="102"/>
      <c r="GX133" s="102"/>
      <c r="GY133" s="102"/>
      <c r="GZ133" s="102"/>
      <c r="HA133" s="102"/>
      <c r="HB133" s="102"/>
      <c r="HC133" s="102"/>
      <c r="HD133" s="102"/>
      <c r="HE133" s="102"/>
      <c r="HF133" s="102"/>
      <c r="HG133" s="102"/>
      <c r="HH133" s="102"/>
      <c r="HI133" s="102"/>
      <c r="HJ133" s="102"/>
      <c r="HK133" s="102"/>
      <c r="HL133" s="102"/>
      <c r="HM133" s="102"/>
      <c r="HN133" s="102"/>
      <c r="HO133" s="102"/>
      <c r="HP133" s="102"/>
      <c r="HQ133" s="102"/>
      <c r="HR133" s="102"/>
      <c r="HS133" s="102"/>
      <c r="HT133" s="102"/>
      <c r="HU133" s="102"/>
      <c r="HV133" s="102"/>
      <c r="HW133" s="102"/>
      <c r="HX133" s="102"/>
      <c r="HY133" s="102"/>
      <c r="HZ133" s="102"/>
      <c r="IA133" s="102"/>
      <c r="IB133" s="102"/>
      <c r="IC133" s="102"/>
      <c r="ID133" s="102"/>
      <c r="IE133" s="102"/>
      <c r="IF133" s="102"/>
      <c r="IG133" s="102"/>
      <c r="IH133" s="102"/>
      <c r="II133" s="102"/>
      <c r="IJ133" s="102"/>
      <c r="IK133" s="102"/>
      <c r="IL133" s="102"/>
      <c r="IM133" s="102"/>
      <c r="IN133" s="102"/>
      <c r="IO133" s="102"/>
      <c r="IP133" s="102"/>
      <c r="IQ133" s="102"/>
      <c r="IR133" s="102"/>
      <c r="IS133" s="102"/>
      <c r="IT133" s="102"/>
      <c r="IU133" s="102"/>
      <c r="IV133" s="102"/>
      <c r="IW133" s="102"/>
      <c r="IX133" s="102"/>
      <c r="IY133" s="102"/>
      <c r="IZ133" s="102"/>
      <c r="JA133" s="102"/>
      <c r="JB133" s="102"/>
      <c r="JC133" s="102"/>
      <c r="JD133" s="102"/>
      <c r="JE133" s="102"/>
      <c r="JF133" s="102"/>
      <c r="JG133" s="102"/>
      <c r="JH133" s="102"/>
      <c r="JI133" s="102"/>
      <c r="JJ133" s="102"/>
      <c r="JK133" s="102"/>
      <c r="JL133" s="102"/>
      <c r="JM133" s="102"/>
      <c r="JN133" s="102"/>
      <c r="JO133" s="102"/>
      <c r="JP133" s="102"/>
      <c r="JQ133" s="102"/>
      <c r="JR133" s="102"/>
      <c r="JS133" s="102"/>
      <c r="JT133" s="102"/>
      <c r="JU133" s="102"/>
      <c r="JV133" s="102"/>
      <c r="JW133" s="102"/>
      <c r="JX133" s="102"/>
      <c r="JY133" s="102"/>
      <c r="JZ133" s="102"/>
      <c r="KA133" s="102"/>
      <c r="KB133" s="102"/>
      <c r="KC133" s="102"/>
      <c r="KD133" s="102"/>
      <c r="KE133" s="102"/>
      <c r="KF133" s="102"/>
      <c r="KG133" s="102"/>
      <c r="KH133" s="102"/>
      <c r="KI133" s="102"/>
      <c r="KJ133" s="102"/>
      <c r="KK133" s="102"/>
      <c r="KL133" s="102"/>
      <c r="KM133" s="102"/>
      <c r="KN133" s="102"/>
      <c r="KO133" s="102"/>
      <c r="KP133" s="102"/>
      <c r="KQ133" s="102"/>
      <c r="KR133" s="102"/>
      <c r="KS133" s="102"/>
      <c r="KT133" s="102"/>
      <c r="KU133" s="102"/>
      <c r="KV133" s="102"/>
      <c r="KW133" s="102"/>
      <c r="KX133" s="102"/>
      <c r="KY133" s="102"/>
      <c r="KZ133" s="102"/>
      <c r="LA133" s="102"/>
      <c r="LB133" s="102"/>
      <c r="LC133" s="102"/>
      <c r="LD133" s="102"/>
      <c r="LE133" s="102"/>
      <c r="LF133" s="102"/>
      <c r="LG133" s="102"/>
      <c r="LH133" s="102"/>
      <c r="LI133" s="102"/>
      <c r="LJ133" s="102"/>
      <c r="LK133" s="102"/>
      <c r="LL133" s="102"/>
      <c r="LM133" s="102"/>
      <c r="LN133" s="102"/>
      <c r="LO133" s="102"/>
      <c r="LP133" s="102"/>
      <c r="LQ133" s="102"/>
      <c r="LR133" s="102"/>
      <c r="LS133" s="102"/>
      <c r="LT133" s="102"/>
      <c r="LU133" s="102"/>
      <c r="LV133" s="102"/>
      <c r="LW133" s="102"/>
      <c r="LX133" s="102"/>
      <c r="LY133" s="102"/>
      <c r="LZ133" s="102"/>
      <c r="MA133" s="102"/>
      <c r="MB133" s="102"/>
      <c r="MC133" s="102"/>
      <c r="MD133" s="102"/>
      <c r="ME133" s="102"/>
      <c r="MF133" s="102"/>
      <c r="MG133" s="102"/>
      <c r="MH133" s="102"/>
      <c r="MI133" s="102"/>
      <c r="MJ133" s="102"/>
      <c r="MK133" s="102"/>
      <c r="ML133" s="102"/>
      <c r="MM133" s="102"/>
      <c r="MN133" s="102"/>
      <c r="MO133" s="102"/>
      <c r="MP133" s="102"/>
      <c r="MQ133" s="102"/>
      <c r="MR133" s="102"/>
      <c r="MS133" s="102"/>
      <c r="MT133" s="102"/>
      <c r="MU133" s="102"/>
      <c r="MV133" s="102"/>
      <c r="MW133" s="102"/>
      <c r="MX133" s="102"/>
      <c r="MY133" s="102"/>
      <c r="MZ133" s="102"/>
      <c r="NA133" s="102"/>
      <c r="NB133" s="102"/>
      <c r="NC133" s="102"/>
      <c r="ND133" s="102"/>
      <c r="NE133" s="102"/>
      <c r="NF133" s="102"/>
      <c r="NG133" s="102"/>
      <c r="NH133" s="102"/>
      <c r="NI133" s="102"/>
      <c r="NJ133" s="102"/>
      <c r="NK133" s="102"/>
      <c r="NL133" s="102"/>
    </row>
    <row r="134" spans="1:376" x14ac:dyDescent="0.35">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c r="DH134" s="102"/>
      <c r="DI134" s="102"/>
      <c r="DJ134" s="102"/>
      <c r="DK134" s="102"/>
      <c r="DL134" s="102"/>
      <c r="DM134" s="102"/>
      <c r="DN134" s="102"/>
      <c r="DO134" s="102"/>
      <c r="DP134" s="102"/>
      <c r="DQ134" s="102"/>
      <c r="DR134" s="102"/>
      <c r="DS134" s="102"/>
      <c r="DT134" s="102"/>
      <c r="DU134" s="102"/>
      <c r="DV134" s="102"/>
      <c r="DW134" s="102"/>
      <c r="DX134" s="102"/>
      <c r="DY134" s="102"/>
      <c r="DZ134" s="102"/>
      <c r="EA134" s="102"/>
      <c r="EB134" s="102"/>
      <c r="EC134" s="102"/>
      <c r="ED134" s="102"/>
      <c r="EE134" s="102"/>
      <c r="EF134" s="102"/>
      <c r="EG134" s="102"/>
      <c r="EH134" s="102"/>
      <c r="EI134" s="102"/>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2"/>
      <c r="FU134" s="102"/>
      <c r="FV134" s="102"/>
      <c r="FW134" s="102"/>
      <c r="FX134" s="102"/>
      <c r="FY134" s="102"/>
      <c r="FZ134" s="102"/>
      <c r="GA134" s="102"/>
      <c r="GB134" s="102"/>
      <c r="GC134" s="102"/>
      <c r="GD134" s="102"/>
      <c r="GE134" s="102"/>
      <c r="GF134" s="102"/>
      <c r="GG134" s="102"/>
      <c r="GH134" s="102"/>
      <c r="GI134" s="102"/>
      <c r="GJ134" s="102"/>
      <c r="GK134" s="102"/>
      <c r="GL134" s="102"/>
      <c r="GM134" s="102"/>
      <c r="GN134" s="102"/>
      <c r="GO134" s="102"/>
      <c r="GP134" s="102"/>
      <c r="GQ134" s="102"/>
      <c r="GR134" s="102"/>
      <c r="GS134" s="102"/>
      <c r="GT134" s="102"/>
      <c r="GU134" s="102"/>
      <c r="GV134" s="102"/>
      <c r="GW134" s="102"/>
      <c r="GX134" s="102"/>
      <c r="GY134" s="102"/>
      <c r="GZ134" s="102"/>
      <c r="HA134" s="102"/>
      <c r="HB134" s="102"/>
      <c r="HC134" s="102"/>
      <c r="HD134" s="102"/>
      <c r="HE134" s="102"/>
      <c r="HF134" s="102"/>
      <c r="HG134" s="102"/>
      <c r="HH134" s="102"/>
      <c r="HI134" s="102"/>
      <c r="HJ134" s="102"/>
      <c r="HK134" s="102"/>
      <c r="HL134" s="102"/>
      <c r="HM134" s="102"/>
      <c r="HN134" s="102"/>
      <c r="HO134" s="102"/>
      <c r="HP134" s="102"/>
      <c r="HQ134" s="102"/>
      <c r="HR134" s="102"/>
      <c r="HS134" s="102"/>
      <c r="HT134" s="102"/>
      <c r="HU134" s="102"/>
      <c r="HV134" s="102"/>
      <c r="HW134" s="102"/>
      <c r="HX134" s="102"/>
      <c r="HY134" s="102"/>
      <c r="HZ134" s="102"/>
      <c r="IA134" s="102"/>
      <c r="IB134" s="102"/>
      <c r="IC134" s="102"/>
      <c r="ID134" s="102"/>
      <c r="IE134" s="102"/>
      <c r="IF134" s="102"/>
      <c r="IG134" s="102"/>
      <c r="IH134" s="102"/>
      <c r="II134" s="102"/>
      <c r="IJ134" s="102"/>
      <c r="IK134" s="102"/>
      <c r="IL134" s="102"/>
      <c r="IM134" s="102"/>
      <c r="IN134" s="102"/>
      <c r="IO134" s="102"/>
      <c r="IP134" s="102"/>
      <c r="IQ134" s="102"/>
      <c r="IR134" s="102"/>
      <c r="IS134" s="102"/>
      <c r="IT134" s="102"/>
      <c r="IU134" s="102"/>
      <c r="IV134" s="102"/>
      <c r="IW134" s="102"/>
      <c r="IX134" s="102"/>
      <c r="IY134" s="102"/>
      <c r="IZ134" s="102"/>
      <c r="JA134" s="102"/>
      <c r="JB134" s="102"/>
      <c r="JC134" s="102"/>
      <c r="JD134" s="102"/>
      <c r="JE134" s="102"/>
      <c r="JF134" s="102"/>
      <c r="JG134" s="102"/>
      <c r="JH134" s="102"/>
      <c r="JI134" s="102"/>
      <c r="JJ134" s="102"/>
      <c r="JK134" s="102"/>
      <c r="JL134" s="102"/>
      <c r="JM134" s="102"/>
      <c r="JN134" s="102"/>
      <c r="JO134" s="102"/>
      <c r="JP134" s="102"/>
      <c r="JQ134" s="102"/>
      <c r="JR134" s="102"/>
      <c r="JS134" s="102"/>
      <c r="JT134" s="102"/>
      <c r="JU134" s="102"/>
      <c r="JV134" s="102"/>
      <c r="JW134" s="102"/>
      <c r="JX134" s="102"/>
      <c r="JY134" s="102"/>
      <c r="JZ134" s="102"/>
      <c r="KA134" s="102"/>
      <c r="KB134" s="102"/>
      <c r="KC134" s="102"/>
      <c r="KD134" s="102"/>
      <c r="KE134" s="102"/>
      <c r="KF134" s="102"/>
      <c r="KG134" s="102"/>
      <c r="KH134" s="102"/>
      <c r="KI134" s="102"/>
      <c r="KJ134" s="102"/>
      <c r="KK134" s="102"/>
      <c r="KL134" s="102"/>
      <c r="KM134" s="102"/>
      <c r="KN134" s="102"/>
      <c r="KO134" s="102"/>
      <c r="KP134" s="102"/>
      <c r="KQ134" s="102"/>
      <c r="KR134" s="102"/>
      <c r="KS134" s="102"/>
      <c r="KT134" s="102"/>
      <c r="KU134" s="102"/>
      <c r="KV134" s="102"/>
      <c r="KW134" s="102"/>
      <c r="KX134" s="102"/>
      <c r="KY134" s="102"/>
      <c r="KZ134" s="102"/>
      <c r="LA134" s="102"/>
      <c r="LB134" s="102"/>
      <c r="LC134" s="102"/>
      <c r="LD134" s="102"/>
      <c r="LE134" s="102"/>
      <c r="LF134" s="102"/>
      <c r="LG134" s="102"/>
      <c r="LH134" s="102"/>
      <c r="LI134" s="102"/>
      <c r="LJ134" s="102"/>
      <c r="LK134" s="102"/>
      <c r="LL134" s="102"/>
      <c r="LM134" s="102"/>
      <c r="LN134" s="102"/>
      <c r="LO134" s="102"/>
      <c r="LP134" s="102"/>
      <c r="LQ134" s="102"/>
      <c r="LR134" s="102"/>
      <c r="LS134" s="102"/>
      <c r="LT134" s="102"/>
      <c r="LU134" s="102"/>
      <c r="LV134" s="102"/>
      <c r="LW134" s="102"/>
      <c r="LX134" s="102"/>
      <c r="LY134" s="102"/>
      <c r="LZ134" s="102"/>
      <c r="MA134" s="102"/>
      <c r="MB134" s="102"/>
      <c r="MC134" s="102"/>
      <c r="MD134" s="102"/>
      <c r="ME134" s="102"/>
      <c r="MF134" s="102"/>
      <c r="MG134" s="102"/>
      <c r="MH134" s="102"/>
      <c r="MI134" s="102"/>
      <c r="MJ134" s="102"/>
      <c r="MK134" s="102"/>
      <c r="ML134" s="102"/>
      <c r="MM134" s="102"/>
      <c r="MN134" s="102"/>
      <c r="MO134" s="102"/>
      <c r="MP134" s="102"/>
      <c r="MQ134" s="102"/>
      <c r="MR134" s="102"/>
      <c r="MS134" s="102"/>
      <c r="MT134" s="102"/>
      <c r="MU134" s="102"/>
      <c r="MV134" s="102"/>
      <c r="MW134" s="102"/>
      <c r="MX134" s="102"/>
      <c r="MY134" s="102"/>
      <c r="MZ134" s="102"/>
      <c r="NA134" s="102"/>
      <c r="NB134" s="102"/>
      <c r="NC134" s="102"/>
      <c r="ND134" s="102"/>
      <c r="NE134" s="102"/>
      <c r="NF134" s="102"/>
      <c r="NG134" s="102"/>
      <c r="NH134" s="102"/>
      <c r="NI134" s="102"/>
      <c r="NJ134" s="102"/>
      <c r="NK134" s="102"/>
      <c r="NL134" s="102"/>
    </row>
    <row r="135" spans="1:376" x14ac:dyDescent="0.35">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c r="DH135" s="102"/>
      <c r="DI135" s="102"/>
      <c r="DJ135" s="102"/>
      <c r="DK135" s="102"/>
      <c r="DL135" s="102"/>
      <c r="DM135" s="102"/>
      <c r="DN135" s="102"/>
      <c r="DO135" s="102"/>
      <c r="DP135" s="102"/>
      <c r="DQ135" s="102"/>
      <c r="DR135" s="102"/>
      <c r="DS135" s="102"/>
      <c r="DT135" s="102"/>
      <c r="DU135" s="102"/>
      <c r="DV135" s="102"/>
      <c r="DW135" s="102"/>
      <c r="DX135" s="102"/>
      <c r="DY135" s="102"/>
      <c r="DZ135" s="102"/>
      <c r="EA135" s="102"/>
      <c r="EB135" s="102"/>
      <c r="EC135" s="102"/>
      <c r="ED135" s="102"/>
      <c r="EE135" s="102"/>
      <c r="EF135" s="102"/>
      <c r="EG135" s="102"/>
      <c r="EH135" s="102"/>
      <c r="EI135" s="102"/>
      <c r="EJ135" s="102"/>
      <c r="EK135" s="102"/>
      <c r="EL135" s="102"/>
      <c r="EM135" s="102"/>
      <c r="EN135" s="102"/>
      <c r="EO135" s="102"/>
      <c r="EP135" s="102"/>
      <c r="EQ135" s="102"/>
      <c r="ER135" s="102"/>
      <c r="ES135" s="102"/>
      <c r="ET135" s="102"/>
      <c r="EU135" s="102"/>
      <c r="EV135" s="102"/>
      <c r="EW135" s="102"/>
      <c r="EX135" s="102"/>
      <c r="EY135" s="102"/>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E135" s="102"/>
      <c r="GF135" s="102"/>
      <c r="GG135" s="102"/>
      <c r="GH135" s="102"/>
      <c r="GI135" s="102"/>
      <c r="GJ135" s="102"/>
      <c r="GK135" s="102"/>
      <c r="GL135" s="102"/>
      <c r="GM135" s="102"/>
      <c r="GN135" s="102"/>
      <c r="GO135" s="102"/>
      <c r="GP135" s="102"/>
      <c r="GQ135" s="102"/>
      <c r="GR135" s="102"/>
      <c r="GS135" s="102"/>
      <c r="GT135" s="102"/>
      <c r="GU135" s="102"/>
      <c r="GV135" s="102"/>
      <c r="GW135" s="102"/>
      <c r="GX135" s="102"/>
      <c r="GY135" s="102"/>
      <c r="GZ135" s="102"/>
      <c r="HA135" s="102"/>
      <c r="HB135" s="102"/>
      <c r="HC135" s="102"/>
      <c r="HD135" s="102"/>
      <c r="HE135" s="102"/>
      <c r="HF135" s="102"/>
      <c r="HG135" s="102"/>
      <c r="HH135" s="102"/>
      <c r="HI135" s="102"/>
      <c r="HJ135" s="102"/>
      <c r="HK135" s="102"/>
      <c r="HL135" s="102"/>
      <c r="HM135" s="102"/>
      <c r="HN135" s="102"/>
      <c r="HO135" s="102"/>
      <c r="HP135" s="102"/>
      <c r="HQ135" s="102"/>
      <c r="HR135" s="102"/>
      <c r="HS135" s="102"/>
      <c r="HT135" s="102"/>
      <c r="HU135" s="102"/>
      <c r="HV135" s="102"/>
      <c r="HW135" s="102"/>
      <c r="HX135" s="102"/>
      <c r="HY135" s="102"/>
      <c r="HZ135" s="102"/>
      <c r="IA135" s="102"/>
      <c r="IB135" s="102"/>
      <c r="IC135" s="102"/>
      <c r="ID135" s="102"/>
      <c r="IE135" s="102"/>
      <c r="IF135" s="102"/>
      <c r="IG135" s="102"/>
      <c r="IH135" s="102"/>
      <c r="II135" s="102"/>
      <c r="IJ135" s="102"/>
      <c r="IK135" s="102"/>
      <c r="IL135" s="102"/>
      <c r="IM135" s="102"/>
      <c r="IN135" s="102"/>
      <c r="IO135" s="102"/>
      <c r="IP135" s="102"/>
      <c r="IQ135" s="102"/>
      <c r="IR135" s="102"/>
      <c r="IS135" s="102"/>
      <c r="IT135" s="102"/>
      <c r="IU135" s="102"/>
      <c r="IV135" s="102"/>
      <c r="IW135" s="102"/>
      <c r="IX135" s="102"/>
      <c r="IY135" s="102"/>
      <c r="IZ135" s="102"/>
      <c r="JA135" s="102"/>
      <c r="JB135" s="102"/>
      <c r="JC135" s="102"/>
      <c r="JD135" s="102"/>
      <c r="JE135" s="102"/>
      <c r="JF135" s="102"/>
      <c r="JG135" s="102"/>
      <c r="JH135" s="102"/>
      <c r="JI135" s="102"/>
      <c r="JJ135" s="102"/>
      <c r="JK135" s="102"/>
      <c r="JL135" s="102"/>
      <c r="JM135" s="102"/>
      <c r="JN135" s="102"/>
      <c r="JO135" s="102"/>
      <c r="JP135" s="102"/>
      <c r="JQ135" s="102"/>
      <c r="JR135" s="102"/>
      <c r="JS135" s="102"/>
      <c r="JT135" s="102"/>
      <c r="JU135" s="102"/>
      <c r="JV135" s="102"/>
      <c r="JW135" s="102"/>
      <c r="JX135" s="102"/>
      <c r="JY135" s="102"/>
      <c r="JZ135" s="102"/>
      <c r="KA135" s="102"/>
      <c r="KB135" s="102"/>
      <c r="KC135" s="102"/>
      <c r="KD135" s="102"/>
      <c r="KE135" s="102"/>
      <c r="KF135" s="102"/>
      <c r="KG135" s="102"/>
      <c r="KH135" s="102"/>
      <c r="KI135" s="102"/>
      <c r="KJ135" s="102"/>
      <c r="KK135" s="102"/>
      <c r="KL135" s="102"/>
      <c r="KM135" s="102"/>
      <c r="KN135" s="102"/>
      <c r="KO135" s="102"/>
      <c r="KP135" s="102"/>
      <c r="KQ135" s="102"/>
      <c r="KR135" s="102"/>
      <c r="KS135" s="102"/>
      <c r="KT135" s="102"/>
      <c r="KU135" s="102"/>
      <c r="KV135" s="102"/>
      <c r="KW135" s="102"/>
      <c r="KX135" s="102"/>
      <c r="KY135" s="102"/>
      <c r="KZ135" s="102"/>
      <c r="LA135" s="102"/>
      <c r="LB135" s="102"/>
      <c r="LC135" s="102"/>
      <c r="LD135" s="102"/>
      <c r="LE135" s="102"/>
      <c r="LF135" s="102"/>
      <c r="LG135" s="102"/>
      <c r="LH135" s="102"/>
      <c r="LI135" s="102"/>
      <c r="LJ135" s="102"/>
      <c r="LK135" s="102"/>
      <c r="LL135" s="102"/>
      <c r="LM135" s="102"/>
      <c r="LN135" s="102"/>
      <c r="LO135" s="102"/>
      <c r="LP135" s="102"/>
      <c r="LQ135" s="102"/>
      <c r="LR135" s="102"/>
      <c r="LS135" s="102"/>
      <c r="LT135" s="102"/>
      <c r="LU135" s="102"/>
      <c r="LV135" s="102"/>
      <c r="LW135" s="102"/>
      <c r="LX135" s="102"/>
      <c r="LY135" s="102"/>
      <c r="LZ135" s="102"/>
      <c r="MA135" s="102"/>
      <c r="MB135" s="102"/>
      <c r="MC135" s="102"/>
      <c r="MD135" s="102"/>
      <c r="ME135" s="102"/>
      <c r="MF135" s="102"/>
      <c r="MG135" s="102"/>
      <c r="MH135" s="102"/>
      <c r="MI135" s="102"/>
      <c r="MJ135" s="102"/>
      <c r="MK135" s="102"/>
      <c r="ML135" s="102"/>
      <c r="MM135" s="102"/>
      <c r="MN135" s="102"/>
      <c r="MO135" s="102"/>
      <c r="MP135" s="102"/>
      <c r="MQ135" s="102"/>
      <c r="MR135" s="102"/>
      <c r="MS135" s="102"/>
      <c r="MT135" s="102"/>
      <c r="MU135" s="102"/>
      <c r="MV135" s="102"/>
      <c r="MW135" s="102"/>
      <c r="MX135" s="102"/>
      <c r="MY135" s="102"/>
      <c r="MZ135" s="102"/>
      <c r="NA135" s="102"/>
      <c r="NB135" s="102"/>
      <c r="NC135" s="102"/>
      <c r="ND135" s="102"/>
      <c r="NE135" s="102"/>
      <c r="NF135" s="102"/>
      <c r="NG135" s="102"/>
      <c r="NH135" s="102"/>
      <c r="NI135" s="102"/>
      <c r="NJ135" s="102"/>
      <c r="NK135" s="102"/>
      <c r="NL135" s="102"/>
    </row>
    <row r="136" spans="1:376" x14ac:dyDescent="0.35">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c r="DL136" s="102"/>
      <c r="DM136" s="102"/>
      <c r="DN136" s="102"/>
      <c r="DO136" s="102"/>
      <c r="DP136" s="102"/>
      <c r="DQ136" s="102"/>
      <c r="DR136" s="102"/>
      <c r="DS136" s="102"/>
      <c r="DT136" s="102"/>
      <c r="DU136" s="102"/>
      <c r="DV136" s="102"/>
      <c r="DW136" s="102"/>
      <c r="DX136" s="102"/>
      <c r="DY136" s="102"/>
      <c r="DZ136" s="102"/>
      <c r="EA136" s="102"/>
      <c r="EB136" s="102"/>
      <c r="EC136" s="102"/>
      <c r="ED136" s="102"/>
      <c r="EE136" s="102"/>
      <c r="EF136" s="102"/>
      <c r="EG136" s="102"/>
      <c r="EH136" s="102"/>
      <c r="EI136" s="102"/>
      <c r="EJ136" s="102"/>
      <c r="EK136" s="102"/>
      <c r="EL136" s="102"/>
      <c r="EM136" s="102"/>
      <c r="EN136" s="102"/>
      <c r="EO136" s="102"/>
      <c r="EP136" s="102"/>
      <c r="EQ136" s="102"/>
      <c r="ER136" s="102"/>
      <c r="ES136" s="102"/>
      <c r="ET136" s="102"/>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c r="HA136" s="102"/>
      <c r="HB136" s="102"/>
      <c r="HC136" s="102"/>
      <c r="HD136" s="102"/>
      <c r="HE136" s="102"/>
      <c r="HF136" s="102"/>
      <c r="HG136" s="102"/>
      <c r="HH136" s="102"/>
      <c r="HI136" s="102"/>
      <c r="HJ136" s="102"/>
      <c r="HK136" s="102"/>
      <c r="HL136" s="102"/>
      <c r="HM136" s="102"/>
      <c r="HN136" s="102"/>
      <c r="HO136" s="102"/>
      <c r="HP136" s="102"/>
      <c r="HQ136" s="102"/>
      <c r="HR136" s="102"/>
      <c r="HS136" s="102"/>
      <c r="HT136" s="102"/>
      <c r="HU136" s="102"/>
      <c r="HV136" s="102"/>
      <c r="HW136" s="102"/>
      <c r="HX136" s="102"/>
      <c r="HY136" s="102"/>
      <c r="HZ136" s="102"/>
      <c r="IA136" s="102"/>
      <c r="IB136" s="102"/>
      <c r="IC136" s="102"/>
      <c r="ID136" s="102"/>
      <c r="IE136" s="102"/>
      <c r="IF136" s="102"/>
      <c r="IG136" s="102"/>
      <c r="IH136" s="102"/>
      <c r="II136" s="102"/>
      <c r="IJ136" s="102"/>
      <c r="IK136" s="102"/>
      <c r="IL136" s="102"/>
      <c r="IM136" s="102"/>
      <c r="IN136" s="102"/>
      <c r="IO136" s="102"/>
      <c r="IP136" s="102"/>
      <c r="IQ136" s="102"/>
      <c r="IR136" s="102"/>
      <c r="IS136" s="102"/>
      <c r="IT136" s="102"/>
      <c r="IU136" s="102"/>
      <c r="IV136" s="102"/>
      <c r="IW136" s="102"/>
      <c r="IX136" s="102"/>
      <c r="IY136" s="102"/>
      <c r="IZ136" s="102"/>
      <c r="JA136" s="102"/>
      <c r="JB136" s="102"/>
      <c r="JC136" s="102"/>
      <c r="JD136" s="102"/>
      <c r="JE136" s="102"/>
      <c r="JF136" s="102"/>
      <c r="JG136" s="102"/>
      <c r="JH136" s="102"/>
      <c r="JI136" s="102"/>
      <c r="JJ136" s="102"/>
      <c r="JK136" s="102"/>
      <c r="JL136" s="102"/>
      <c r="JM136" s="102"/>
      <c r="JN136" s="102"/>
      <c r="JO136" s="102"/>
      <c r="JP136" s="102"/>
      <c r="JQ136" s="102"/>
      <c r="JR136" s="102"/>
      <c r="JS136" s="102"/>
      <c r="JT136" s="102"/>
      <c r="JU136" s="102"/>
      <c r="JV136" s="102"/>
      <c r="JW136" s="102"/>
      <c r="JX136" s="102"/>
      <c r="JY136" s="102"/>
      <c r="JZ136" s="102"/>
      <c r="KA136" s="102"/>
      <c r="KB136" s="102"/>
      <c r="KC136" s="102"/>
      <c r="KD136" s="102"/>
      <c r="KE136" s="102"/>
      <c r="KF136" s="102"/>
      <c r="KG136" s="102"/>
      <c r="KH136" s="102"/>
      <c r="KI136" s="102"/>
      <c r="KJ136" s="102"/>
      <c r="KK136" s="102"/>
      <c r="KL136" s="102"/>
      <c r="KM136" s="102"/>
      <c r="KN136" s="102"/>
      <c r="KO136" s="102"/>
      <c r="KP136" s="102"/>
      <c r="KQ136" s="102"/>
      <c r="KR136" s="102"/>
      <c r="KS136" s="102"/>
      <c r="KT136" s="102"/>
      <c r="KU136" s="102"/>
      <c r="KV136" s="102"/>
      <c r="KW136" s="102"/>
      <c r="KX136" s="102"/>
      <c r="KY136" s="102"/>
      <c r="KZ136" s="102"/>
      <c r="LA136" s="102"/>
      <c r="LB136" s="102"/>
      <c r="LC136" s="102"/>
      <c r="LD136" s="102"/>
      <c r="LE136" s="102"/>
      <c r="LF136" s="102"/>
      <c r="LG136" s="102"/>
      <c r="LH136" s="102"/>
      <c r="LI136" s="102"/>
      <c r="LJ136" s="102"/>
      <c r="LK136" s="102"/>
      <c r="LL136" s="102"/>
      <c r="LM136" s="102"/>
      <c r="LN136" s="102"/>
      <c r="LO136" s="102"/>
      <c r="LP136" s="102"/>
      <c r="LQ136" s="102"/>
      <c r="LR136" s="102"/>
      <c r="LS136" s="102"/>
      <c r="LT136" s="102"/>
      <c r="LU136" s="102"/>
      <c r="LV136" s="102"/>
      <c r="LW136" s="102"/>
      <c r="LX136" s="102"/>
      <c r="LY136" s="102"/>
      <c r="LZ136" s="102"/>
      <c r="MA136" s="102"/>
      <c r="MB136" s="102"/>
      <c r="MC136" s="102"/>
      <c r="MD136" s="102"/>
      <c r="ME136" s="102"/>
      <c r="MF136" s="102"/>
      <c r="MG136" s="102"/>
      <c r="MH136" s="102"/>
      <c r="MI136" s="102"/>
      <c r="MJ136" s="102"/>
      <c r="MK136" s="102"/>
      <c r="ML136" s="102"/>
      <c r="MM136" s="102"/>
      <c r="MN136" s="102"/>
      <c r="MO136" s="102"/>
      <c r="MP136" s="102"/>
      <c r="MQ136" s="102"/>
      <c r="MR136" s="102"/>
      <c r="MS136" s="102"/>
      <c r="MT136" s="102"/>
      <c r="MU136" s="102"/>
      <c r="MV136" s="102"/>
      <c r="MW136" s="102"/>
      <c r="MX136" s="102"/>
      <c r="MY136" s="102"/>
      <c r="MZ136" s="102"/>
      <c r="NA136" s="102"/>
      <c r="NB136" s="102"/>
      <c r="NC136" s="102"/>
      <c r="ND136" s="102"/>
      <c r="NE136" s="102"/>
      <c r="NF136" s="102"/>
      <c r="NG136" s="102"/>
      <c r="NH136" s="102"/>
      <c r="NI136" s="102"/>
      <c r="NJ136" s="102"/>
      <c r="NK136" s="102"/>
      <c r="NL136" s="102"/>
    </row>
    <row r="137" spans="1:376" x14ac:dyDescent="0.35">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02"/>
      <c r="ET137" s="102"/>
      <c r="EU137" s="102"/>
      <c r="EV137" s="102"/>
      <c r="EW137" s="102"/>
      <c r="EX137" s="102"/>
      <c r="EY137" s="102"/>
      <c r="EZ137" s="102"/>
      <c r="FA137" s="102"/>
      <c r="FB137" s="102"/>
      <c r="FC137" s="102"/>
      <c r="FD137" s="102"/>
      <c r="FE137" s="102"/>
      <c r="FF137" s="102"/>
      <c r="FG137" s="102"/>
      <c r="FH137" s="102"/>
      <c r="FI137" s="102"/>
      <c r="FJ137" s="102"/>
      <c r="FK137" s="102"/>
      <c r="FL137" s="102"/>
      <c r="FM137" s="102"/>
      <c r="FN137" s="102"/>
      <c r="FO137" s="102"/>
      <c r="FP137" s="102"/>
      <c r="FQ137" s="102"/>
      <c r="FR137" s="102"/>
      <c r="FS137" s="102"/>
      <c r="FT137" s="102"/>
      <c r="FU137" s="102"/>
      <c r="FV137" s="102"/>
      <c r="FW137" s="102"/>
      <c r="FX137" s="102"/>
      <c r="FY137" s="102"/>
      <c r="FZ137" s="102"/>
      <c r="GA137" s="102"/>
      <c r="GB137" s="102"/>
      <c r="GC137" s="102"/>
      <c r="GD137" s="102"/>
      <c r="GE137" s="102"/>
      <c r="GF137" s="102"/>
      <c r="GG137" s="102"/>
      <c r="GH137" s="102"/>
      <c r="GI137" s="102"/>
      <c r="GJ137" s="102"/>
      <c r="GK137" s="102"/>
      <c r="GL137" s="102"/>
      <c r="GM137" s="102"/>
      <c r="GN137" s="102"/>
      <c r="GO137" s="102"/>
      <c r="GP137" s="102"/>
      <c r="GQ137" s="102"/>
      <c r="GR137" s="102"/>
      <c r="GS137" s="102"/>
      <c r="GT137" s="102"/>
      <c r="GU137" s="102"/>
      <c r="GV137" s="102"/>
      <c r="GW137" s="102"/>
      <c r="GX137" s="102"/>
      <c r="GY137" s="102"/>
      <c r="GZ137" s="102"/>
      <c r="HA137" s="102"/>
      <c r="HB137" s="102"/>
      <c r="HC137" s="102"/>
      <c r="HD137" s="102"/>
      <c r="HE137" s="102"/>
      <c r="HF137" s="102"/>
      <c r="HG137" s="102"/>
      <c r="HH137" s="102"/>
      <c r="HI137" s="102"/>
      <c r="HJ137" s="102"/>
      <c r="HK137" s="102"/>
      <c r="HL137" s="102"/>
      <c r="HM137" s="102"/>
      <c r="HN137" s="102"/>
      <c r="HO137" s="102"/>
      <c r="HP137" s="102"/>
      <c r="HQ137" s="102"/>
      <c r="HR137" s="102"/>
      <c r="HS137" s="102"/>
      <c r="HT137" s="102"/>
      <c r="HU137" s="102"/>
      <c r="HV137" s="102"/>
      <c r="HW137" s="102"/>
      <c r="HX137" s="102"/>
      <c r="HY137" s="102"/>
      <c r="HZ137" s="102"/>
      <c r="IA137" s="102"/>
      <c r="IB137" s="102"/>
      <c r="IC137" s="102"/>
      <c r="ID137" s="102"/>
      <c r="IE137" s="102"/>
      <c r="IF137" s="102"/>
      <c r="IG137" s="102"/>
      <c r="IH137" s="102"/>
      <c r="II137" s="102"/>
      <c r="IJ137" s="102"/>
      <c r="IK137" s="102"/>
      <c r="IL137" s="102"/>
      <c r="IM137" s="102"/>
      <c r="IN137" s="102"/>
      <c r="IO137" s="102"/>
      <c r="IP137" s="102"/>
      <c r="IQ137" s="102"/>
      <c r="IR137" s="102"/>
      <c r="IS137" s="102"/>
      <c r="IT137" s="102"/>
      <c r="IU137" s="102"/>
      <c r="IV137" s="102"/>
      <c r="IW137" s="102"/>
      <c r="IX137" s="102"/>
      <c r="IY137" s="102"/>
      <c r="IZ137" s="102"/>
      <c r="JA137" s="102"/>
      <c r="JB137" s="102"/>
      <c r="JC137" s="102"/>
      <c r="JD137" s="102"/>
      <c r="JE137" s="102"/>
      <c r="JF137" s="102"/>
      <c r="JG137" s="102"/>
      <c r="JH137" s="102"/>
      <c r="JI137" s="102"/>
      <c r="JJ137" s="102"/>
      <c r="JK137" s="102"/>
      <c r="JL137" s="102"/>
      <c r="JM137" s="102"/>
      <c r="JN137" s="102"/>
      <c r="JO137" s="102"/>
      <c r="JP137" s="102"/>
      <c r="JQ137" s="102"/>
      <c r="JR137" s="102"/>
      <c r="JS137" s="102"/>
      <c r="JT137" s="102"/>
      <c r="JU137" s="102"/>
      <c r="JV137" s="102"/>
      <c r="JW137" s="102"/>
      <c r="JX137" s="102"/>
      <c r="JY137" s="102"/>
      <c r="JZ137" s="102"/>
      <c r="KA137" s="102"/>
      <c r="KB137" s="102"/>
      <c r="KC137" s="102"/>
      <c r="KD137" s="102"/>
      <c r="KE137" s="102"/>
      <c r="KF137" s="102"/>
      <c r="KG137" s="102"/>
      <c r="KH137" s="102"/>
      <c r="KI137" s="102"/>
      <c r="KJ137" s="102"/>
      <c r="KK137" s="102"/>
      <c r="KL137" s="102"/>
      <c r="KM137" s="102"/>
      <c r="KN137" s="102"/>
      <c r="KO137" s="102"/>
      <c r="KP137" s="102"/>
      <c r="KQ137" s="102"/>
      <c r="KR137" s="102"/>
      <c r="KS137" s="102"/>
      <c r="KT137" s="102"/>
      <c r="KU137" s="102"/>
      <c r="KV137" s="102"/>
      <c r="KW137" s="102"/>
      <c r="KX137" s="102"/>
      <c r="KY137" s="102"/>
      <c r="KZ137" s="102"/>
      <c r="LA137" s="102"/>
      <c r="LB137" s="102"/>
      <c r="LC137" s="102"/>
      <c r="LD137" s="102"/>
      <c r="LE137" s="102"/>
      <c r="LF137" s="102"/>
      <c r="LG137" s="102"/>
      <c r="LH137" s="102"/>
      <c r="LI137" s="102"/>
      <c r="LJ137" s="102"/>
      <c r="LK137" s="102"/>
      <c r="LL137" s="102"/>
      <c r="LM137" s="102"/>
      <c r="LN137" s="102"/>
      <c r="LO137" s="102"/>
      <c r="LP137" s="102"/>
      <c r="LQ137" s="102"/>
      <c r="LR137" s="102"/>
      <c r="LS137" s="102"/>
      <c r="LT137" s="102"/>
      <c r="LU137" s="102"/>
      <c r="LV137" s="102"/>
      <c r="LW137" s="102"/>
      <c r="LX137" s="102"/>
      <c r="LY137" s="102"/>
      <c r="LZ137" s="102"/>
      <c r="MA137" s="102"/>
      <c r="MB137" s="102"/>
      <c r="MC137" s="102"/>
      <c r="MD137" s="102"/>
      <c r="ME137" s="102"/>
      <c r="MF137" s="102"/>
      <c r="MG137" s="102"/>
      <c r="MH137" s="102"/>
      <c r="MI137" s="102"/>
      <c r="MJ137" s="102"/>
      <c r="MK137" s="102"/>
      <c r="ML137" s="102"/>
      <c r="MM137" s="102"/>
      <c r="MN137" s="102"/>
      <c r="MO137" s="102"/>
      <c r="MP137" s="102"/>
      <c r="MQ137" s="102"/>
      <c r="MR137" s="102"/>
      <c r="MS137" s="102"/>
      <c r="MT137" s="102"/>
      <c r="MU137" s="102"/>
      <c r="MV137" s="102"/>
      <c r="MW137" s="102"/>
      <c r="MX137" s="102"/>
      <c r="MY137" s="102"/>
      <c r="MZ137" s="102"/>
      <c r="NA137" s="102"/>
      <c r="NB137" s="102"/>
      <c r="NC137" s="102"/>
      <c r="ND137" s="102"/>
      <c r="NE137" s="102"/>
      <c r="NF137" s="102"/>
      <c r="NG137" s="102"/>
      <c r="NH137" s="102"/>
      <c r="NI137" s="102"/>
      <c r="NJ137" s="102"/>
      <c r="NK137" s="102"/>
      <c r="NL137" s="102"/>
    </row>
    <row r="138" spans="1:376" x14ac:dyDescent="0.35">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c r="DL138" s="102"/>
      <c r="DM138" s="102"/>
      <c r="DN138" s="102"/>
      <c r="DO138" s="102"/>
      <c r="DP138" s="102"/>
      <c r="DQ138" s="102"/>
      <c r="DR138" s="102"/>
      <c r="DS138" s="102"/>
      <c r="DT138" s="102"/>
      <c r="DU138" s="102"/>
      <c r="DV138" s="102"/>
      <c r="DW138" s="102"/>
      <c r="DX138" s="102"/>
      <c r="DY138" s="102"/>
      <c r="DZ138" s="102"/>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c r="IW138" s="102"/>
      <c r="IX138" s="102"/>
      <c r="IY138" s="102"/>
      <c r="IZ138" s="102"/>
      <c r="JA138" s="102"/>
      <c r="JB138" s="102"/>
      <c r="JC138" s="102"/>
      <c r="JD138" s="102"/>
      <c r="JE138" s="102"/>
      <c r="JF138" s="102"/>
      <c r="JG138" s="102"/>
      <c r="JH138" s="102"/>
      <c r="JI138" s="102"/>
      <c r="JJ138" s="102"/>
      <c r="JK138" s="102"/>
      <c r="JL138" s="102"/>
      <c r="JM138" s="102"/>
      <c r="JN138" s="102"/>
      <c r="JO138" s="102"/>
      <c r="JP138" s="102"/>
      <c r="JQ138" s="102"/>
      <c r="JR138" s="102"/>
      <c r="JS138" s="102"/>
      <c r="JT138" s="102"/>
      <c r="JU138" s="102"/>
      <c r="JV138" s="102"/>
      <c r="JW138" s="102"/>
      <c r="JX138" s="102"/>
      <c r="JY138" s="102"/>
      <c r="JZ138" s="102"/>
      <c r="KA138" s="102"/>
      <c r="KB138" s="102"/>
      <c r="KC138" s="102"/>
      <c r="KD138" s="102"/>
      <c r="KE138" s="102"/>
      <c r="KF138" s="102"/>
      <c r="KG138" s="102"/>
      <c r="KH138" s="102"/>
      <c r="KI138" s="102"/>
      <c r="KJ138" s="102"/>
      <c r="KK138" s="102"/>
      <c r="KL138" s="102"/>
      <c r="KM138" s="102"/>
      <c r="KN138" s="102"/>
      <c r="KO138" s="102"/>
      <c r="KP138" s="102"/>
      <c r="KQ138" s="102"/>
      <c r="KR138" s="102"/>
      <c r="KS138" s="102"/>
      <c r="KT138" s="102"/>
      <c r="KU138" s="102"/>
      <c r="KV138" s="102"/>
      <c r="KW138" s="102"/>
      <c r="KX138" s="102"/>
      <c r="KY138" s="102"/>
      <c r="KZ138" s="102"/>
      <c r="LA138" s="102"/>
      <c r="LB138" s="102"/>
      <c r="LC138" s="102"/>
      <c r="LD138" s="102"/>
      <c r="LE138" s="102"/>
      <c r="LF138" s="102"/>
      <c r="LG138" s="102"/>
      <c r="LH138" s="102"/>
      <c r="LI138" s="102"/>
      <c r="LJ138" s="102"/>
      <c r="LK138" s="102"/>
      <c r="LL138" s="102"/>
      <c r="LM138" s="102"/>
      <c r="LN138" s="102"/>
      <c r="LO138" s="102"/>
      <c r="LP138" s="102"/>
      <c r="LQ138" s="102"/>
      <c r="LR138" s="102"/>
      <c r="LS138" s="102"/>
      <c r="LT138" s="102"/>
      <c r="LU138" s="102"/>
      <c r="LV138" s="102"/>
      <c r="LW138" s="102"/>
      <c r="LX138" s="102"/>
      <c r="LY138" s="102"/>
      <c r="LZ138" s="102"/>
      <c r="MA138" s="102"/>
      <c r="MB138" s="102"/>
      <c r="MC138" s="102"/>
      <c r="MD138" s="102"/>
      <c r="ME138" s="102"/>
      <c r="MF138" s="102"/>
      <c r="MG138" s="102"/>
      <c r="MH138" s="102"/>
      <c r="MI138" s="102"/>
      <c r="MJ138" s="102"/>
      <c r="MK138" s="102"/>
      <c r="ML138" s="102"/>
      <c r="MM138" s="102"/>
      <c r="MN138" s="102"/>
      <c r="MO138" s="102"/>
      <c r="MP138" s="102"/>
      <c r="MQ138" s="102"/>
      <c r="MR138" s="102"/>
      <c r="MS138" s="102"/>
      <c r="MT138" s="102"/>
      <c r="MU138" s="102"/>
      <c r="MV138" s="102"/>
      <c r="MW138" s="102"/>
      <c r="MX138" s="102"/>
      <c r="MY138" s="102"/>
      <c r="MZ138" s="102"/>
      <c r="NA138" s="102"/>
      <c r="NB138" s="102"/>
      <c r="NC138" s="102"/>
      <c r="ND138" s="102"/>
      <c r="NE138" s="102"/>
      <c r="NF138" s="102"/>
      <c r="NG138" s="102"/>
      <c r="NH138" s="102"/>
      <c r="NI138" s="102"/>
      <c r="NJ138" s="102"/>
      <c r="NK138" s="102"/>
      <c r="NL138" s="102"/>
    </row>
    <row r="139" spans="1:376" x14ac:dyDescent="0.35">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c r="IW139" s="102"/>
      <c r="IX139" s="102"/>
      <c r="IY139" s="102"/>
      <c r="IZ139" s="102"/>
      <c r="JA139" s="102"/>
      <c r="JB139" s="102"/>
      <c r="JC139" s="102"/>
      <c r="JD139" s="102"/>
      <c r="JE139" s="102"/>
      <c r="JF139" s="102"/>
      <c r="JG139" s="102"/>
      <c r="JH139" s="102"/>
      <c r="JI139" s="102"/>
      <c r="JJ139" s="102"/>
      <c r="JK139" s="102"/>
      <c r="JL139" s="102"/>
      <c r="JM139" s="102"/>
      <c r="JN139" s="102"/>
      <c r="JO139" s="102"/>
      <c r="JP139" s="102"/>
      <c r="JQ139" s="102"/>
      <c r="JR139" s="102"/>
      <c r="JS139" s="102"/>
      <c r="JT139" s="102"/>
      <c r="JU139" s="102"/>
      <c r="JV139" s="102"/>
      <c r="JW139" s="102"/>
      <c r="JX139" s="102"/>
      <c r="JY139" s="102"/>
      <c r="JZ139" s="102"/>
      <c r="KA139" s="102"/>
      <c r="KB139" s="102"/>
      <c r="KC139" s="102"/>
      <c r="KD139" s="102"/>
      <c r="KE139" s="102"/>
      <c r="KF139" s="102"/>
      <c r="KG139" s="102"/>
      <c r="KH139" s="102"/>
      <c r="KI139" s="102"/>
      <c r="KJ139" s="102"/>
      <c r="KK139" s="102"/>
      <c r="KL139" s="102"/>
      <c r="KM139" s="102"/>
      <c r="KN139" s="102"/>
      <c r="KO139" s="102"/>
      <c r="KP139" s="102"/>
      <c r="KQ139" s="102"/>
      <c r="KR139" s="102"/>
      <c r="KS139" s="102"/>
      <c r="KT139" s="102"/>
      <c r="KU139" s="102"/>
      <c r="KV139" s="102"/>
      <c r="KW139" s="102"/>
      <c r="KX139" s="102"/>
      <c r="KY139" s="102"/>
      <c r="KZ139" s="102"/>
      <c r="LA139" s="102"/>
      <c r="LB139" s="102"/>
      <c r="LC139" s="102"/>
      <c r="LD139" s="102"/>
      <c r="LE139" s="102"/>
      <c r="LF139" s="102"/>
      <c r="LG139" s="102"/>
      <c r="LH139" s="102"/>
      <c r="LI139" s="102"/>
      <c r="LJ139" s="102"/>
      <c r="LK139" s="102"/>
      <c r="LL139" s="102"/>
      <c r="LM139" s="102"/>
      <c r="LN139" s="102"/>
      <c r="LO139" s="102"/>
      <c r="LP139" s="102"/>
      <c r="LQ139" s="102"/>
      <c r="LR139" s="102"/>
      <c r="LS139" s="102"/>
      <c r="LT139" s="102"/>
      <c r="LU139" s="102"/>
      <c r="LV139" s="102"/>
      <c r="LW139" s="102"/>
      <c r="LX139" s="102"/>
      <c r="LY139" s="102"/>
      <c r="LZ139" s="102"/>
      <c r="MA139" s="102"/>
      <c r="MB139" s="102"/>
      <c r="MC139" s="102"/>
      <c r="MD139" s="102"/>
      <c r="ME139" s="102"/>
      <c r="MF139" s="102"/>
      <c r="MG139" s="102"/>
      <c r="MH139" s="102"/>
      <c r="MI139" s="102"/>
      <c r="MJ139" s="102"/>
      <c r="MK139" s="102"/>
      <c r="ML139" s="102"/>
      <c r="MM139" s="102"/>
      <c r="MN139" s="102"/>
      <c r="MO139" s="102"/>
      <c r="MP139" s="102"/>
      <c r="MQ139" s="102"/>
      <c r="MR139" s="102"/>
      <c r="MS139" s="102"/>
      <c r="MT139" s="102"/>
      <c r="MU139" s="102"/>
      <c r="MV139" s="102"/>
      <c r="MW139" s="102"/>
      <c r="MX139" s="102"/>
      <c r="MY139" s="102"/>
      <c r="MZ139" s="102"/>
      <c r="NA139" s="102"/>
      <c r="NB139" s="102"/>
      <c r="NC139" s="102"/>
      <c r="ND139" s="102"/>
      <c r="NE139" s="102"/>
      <c r="NF139" s="102"/>
      <c r="NG139" s="102"/>
      <c r="NH139" s="102"/>
      <c r="NI139" s="102"/>
      <c r="NJ139" s="102"/>
      <c r="NK139" s="102"/>
      <c r="NL139" s="102"/>
    </row>
    <row r="140" spans="1:376" x14ac:dyDescent="0.35">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c r="DM140" s="102"/>
      <c r="DN140" s="102"/>
      <c r="DO140" s="102"/>
      <c r="DP140" s="102"/>
      <c r="DQ140" s="102"/>
      <c r="DR140" s="102"/>
      <c r="DS140" s="102"/>
      <c r="DT140" s="102"/>
      <c r="DU140" s="102"/>
      <c r="DV140" s="102"/>
      <c r="DW140" s="102"/>
      <c r="DX140" s="102"/>
      <c r="DY140" s="102"/>
      <c r="DZ140" s="102"/>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c r="IW140" s="102"/>
      <c r="IX140" s="102"/>
      <c r="IY140" s="102"/>
      <c r="IZ140" s="102"/>
      <c r="JA140" s="102"/>
      <c r="JB140" s="102"/>
      <c r="JC140" s="102"/>
      <c r="JD140" s="102"/>
      <c r="JE140" s="102"/>
      <c r="JF140" s="102"/>
      <c r="JG140" s="102"/>
      <c r="JH140" s="102"/>
      <c r="JI140" s="102"/>
      <c r="JJ140" s="102"/>
      <c r="JK140" s="102"/>
      <c r="JL140" s="102"/>
      <c r="JM140" s="102"/>
      <c r="JN140" s="102"/>
      <c r="JO140" s="102"/>
      <c r="JP140" s="102"/>
      <c r="JQ140" s="102"/>
      <c r="JR140" s="102"/>
      <c r="JS140" s="102"/>
      <c r="JT140" s="102"/>
      <c r="JU140" s="102"/>
      <c r="JV140" s="102"/>
      <c r="JW140" s="102"/>
      <c r="JX140" s="102"/>
      <c r="JY140" s="102"/>
      <c r="JZ140" s="102"/>
      <c r="KA140" s="102"/>
      <c r="KB140" s="102"/>
      <c r="KC140" s="102"/>
      <c r="KD140" s="102"/>
      <c r="KE140" s="102"/>
      <c r="KF140" s="102"/>
      <c r="KG140" s="102"/>
      <c r="KH140" s="102"/>
      <c r="KI140" s="102"/>
      <c r="KJ140" s="102"/>
      <c r="KK140" s="102"/>
      <c r="KL140" s="102"/>
      <c r="KM140" s="102"/>
      <c r="KN140" s="102"/>
      <c r="KO140" s="102"/>
      <c r="KP140" s="102"/>
      <c r="KQ140" s="102"/>
      <c r="KR140" s="102"/>
      <c r="KS140" s="102"/>
      <c r="KT140" s="102"/>
      <c r="KU140" s="102"/>
      <c r="KV140" s="102"/>
      <c r="KW140" s="102"/>
      <c r="KX140" s="102"/>
      <c r="KY140" s="102"/>
      <c r="KZ140" s="102"/>
      <c r="LA140" s="102"/>
      <c r="LB140" s="102"/>
      <c r="LC140" s="102"/>
      <c r="LD140" s="102"/>
      <c r="LE140" s="102"/>
      <c r="LF140" s="102"/>
      <c r="LG140" s="102"/>
      <c r="LH140" s="102"/>
      <c r="LI140" s="102"/>
      <c r="LJ140" s="102"/>
      <c r="LK140" s="102"/>
      <c r="LL140" s="102"/>
      <c r="LM140" s="102"/>
      <c r="LN140" s="102"/>
      <c r="LO140" s="102"/>
      <c r="LP140" s="102"/>
      <c r="LQ140" s="102"/>
      <c r="LR140" s="102"/>
      <c r="LS140" s="102"/>
      <c r="LT140" s="102"/>
      <c r="LU140" s="102"/>
      <c r="LV140" s="102"/>
      <c r="LW140" s="102"/>
      <c r="LX140" s="102"/>
      <c r="LY140" s="102"/>
      <c r="LZ140" s="102"/>
      <c r="MA140" s="102"/>
      <c r="MB140" s="102"/>
      <c r="MC140" s="102"/>
      <c r="MD140" s="102"/>
      <c r="ME140" s="102"/>
      <c r="MF140" s="102"/>
      <c r="MG140" s="102"/>
      <c r="MH140" s="102"/>
      <c r="MI140" s="102"/>
      <c r="MJ140" s="102"/>
      <c r="MK140" s="102"/>
      <c r="ML140" s="102"/>
      <c r="MM140" s="102"/>
      <c r="MN140" s="102"/>
      <c r="MO140" s="102"/>
      <c r="MP140" s="102"/>
      <c r="MQ140" s="102"/>
      <c r="MR140" s="102"/>
      <c r="MS140" s="102"/>
      <c r="MT140" s="102"/>
      <c r="MU140" s="102"/>
      <c r="MV140" s="102"/>
      <c r="MW140" s="102"/>
      <c r="MX140" s="102"/>
      <c r="MY140" s="102"/>
      <c r="MZ140" s="102"/>
      <c r="NA140" s="102"/>
      <c r="NB140" s="102"/>
      <c r="NC140" s="102"/>
      <c r="ND140" s="102"/>
      <c r="NE140" s="102"/>
      <c r="NF140" s="102"/>
      <c r="NG140" s="102"/>
      <c r="NH140" s="102"/>
      <c r="NI140" s="102"/>
      <c r="NJ140" s="102"/>
      <c r="NK140" s="102"/>
      <c r="NL140" s="102"/>
    </row>
    <row r="141" spans="1:376" x14ac:dyDescent="0.35">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02"/>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2"/>
      <c r="EV141" s="102"/>
      <c r="EW141" s="102"/>
      <c r="EX141" s="102"/>
      <c r="EY141" s="102"/>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c r="IW141" s="102"/>
      <c r="IX141" s="102"/>
      <c r="IY141" s="102"/>
      <c r="IZ141" s="102"/>
      <c r="JA141" s="102"/>
      <c r="JB141" s="102"/>
      <c r="JC141" s="102"/>
      <c r="JD141" s="102"/>
      <c r="JE141" s="102"/>
      <c r="JF141" s="102"/>
      <c r="JG141" s="102"/>
      <c r="JH141" s="102"/>
      <c r="JI141" s="102"/>
      <c r="JJ141" s="102"/>
      <c r="JK141" s="102"/>
      <c r="JL141" s="102"/>
      <c r="JM141" s="102"/>
      <c r="JN141" s="102"/>
      <c r="JO141" s="102"/>
      <c r="JP141" s="102"/>
      <c r="JQ141" s="102"/>
      <c r="JR141" s="102"/>
      <c r="JS141" s="102"/>
      <c r="JT141" s="102"/>
      <c r="JU141" s="102"/>
      <c r="JV141" s="102"/>
      <c r="JW141" s="102"/>
      <c r="JX141" s="102"/>
      <c r="JY141" s="102"/>
      <c r="JZ141" s="102"/>
      <c r="KA141" s="102"/>
      <c r="KB141" s="102"/>
      <c r="KC141" s="102"/>
      <c r="KD141" s="102"/>
      <c r="KE141" s="102"/>
      <c r="KF141" s="102"/>
      <c r="KG141" s="102"/>
      <c r="KH141" s="102"/>
      <c r="KI141" s="102"/>
      <c r="KJ141" s="102"/>
      <c r="KK141" s="102"/>
      <c r="KL141" s="102"/>
      <c r="KM141" s="102"/>
      <c r="KN141" s="102"/>
      <c r="KO141" s="102"/>
      <c r="KP141" s="102"/>
      <c r="KQ141" s="102"/>
      <c r="KR141" s="102"/>
      <c r="KS141" s="102"/>
      <c r="KT141" s="102"/>
      <c r="KU141" s="102"/>
      <c r="KV141" s="102"/>
      <c r="KW141" s="102"/>
      <c r="KX141" s="102"/>
      <c r="KY141" s="102"/>
      <c r="KZ141" s="102"/>
      <c r="LA141" s="102"/>
      <c r="LB141" s="102"/>
      <c r="LC141" s="102"/>
      <c r="LD141" s="102"/>
      <c r="LE141" s="102"/>
      <c r="LF141" s="102"/>
      <c r="LG141" s="102"/>
      <c r="LH141" s="102"/>
      <c r="LI141" s="102"/>
      <c r="LJ141" s="102"/>
      <c r="LK141" s="102"/>
      <c r="LL141" s="102"/>
      <c r="LM141" s="102"/>
      <c r="LN141" s="102"/>
      <c r="LO141" s="102"/>
      <c r="LP141" s="102"/>
      <c r="LQ141" s="102"/>
      <c r="LR141" s="102"/>
      <c r="LS141" s="102"/>
      <c r="LT141" s="102"/>
      <c r="LU141" s="102"/>
      <c r="LV141" s="102"/>
      <c r="LW141" s="102"/>
      <c r="LX141" s="102"/>
      <c r="LY141" s="102"/>
      <c r="LZ141" s="102"/>
      <c r="MA141" s="102"/>
      <c r="MB141" s="102"/>
      <c r="MC141" s="102"/>
      <c r="MD141" s="102"/>
      <c r="ME141" s="102"/>
      <c r="MF141" s="102"/>
      <c r="MG141" s="102"/>
      <c r="MH141" s="102"/>
      <c r="MI141" s="102"/>
      <c r="MJ141" s="102"/>
      <c r="MK141" s="102"/>
      <c r="ML141" s="102"/>
      <c r="MM141" s="102"/>
      <c r="MN141" s="102"/>
      <c r="MO141" s="102"/>
      <c r="MP141" s="102"/>
      <c r="MQ141" s="102"/>
      <c r="MR141" s="102"/>
      <c r="MS141" s="102"/>
      <c r="MT141" s="102"/>
      <c r="MU141" s="102"/>
      <c r="MV141" s="102"/>
      <c r="MW141" s="102"/>
      <c r="MX141" s="102"/>
      <c r="MY141" s="102"/>
      <c r="MZ141" s="102"/>
      <c r="NA141" s="102"/>
      <c r="NB141" s="102"/>
      <c r="NC141" s="102"/>
      <c r="ND141" s="102"/>
      <c r="NE141" s="102"/>
      <c r="NF141" s="102"/>
      <c r="NG141" s="102"/>
      <c r="NH141" s="102"/>
      <c r="NI141" s="102"/>
      <c r="NJ141" s="102"/>
      <c r="NK141" s="102"/>
      <c r="NL141" s="102"/>
    </row>
    <row r="142" spans="1:376" x14ac:dyDescent="0.35">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c r="IW142" s="102"/>
      <c r="IX142" s="102"/>
      <c r="IY142" s="102"/>
      <c r="IZ142" s="102"/>
      <c r="JA142" s="102"/>
      <c r="JB142" s="102"/>
      <c r="JC142" s="102"/>
      <c r="JD142" s="102"/>
      <c r="JE142" s="102"/>
      <c r="JF142" s="102"/>
      <c r="JG142" s="102"/>
      <c r="JH142" s="102"/>
      <c r="JI142" s="102"/>
      <c r="JJ142" s="102"/>
      <c r="JK142" s="102"/>
      <c r="JL142" s="102"/>
      <c r="JM142" s="102"/>
      <c r="JN142" s="102"/>
      <c r="JO142" s="102"/>
      <c r="JP142" s="102"/>
      <c r="JQ142" s="102"/>
      <c r="JR142" s="102"/>
      <c r="JS142" s="102"/>
      <c r="JT142" s="102"/>
      <c r="JU142" s="102"/>
      <c r="JV142" s="102"/>
      <c r="JW142" s="102"/>
      <c r="JX142" s="102"/>
      <c r="JY142" s="102"/>
      <c r="JZ142" s="102"/>
      <c r="KA142" s="102"/>
      <c r="KB142" s="102"/>
      <c r="KC142" s="102"/>
      <c r="KD142" s="102"/>
      <c r="KE142" s="102"/>
      <c r="KF142" s="102"/>
      <c r="KG142" s="102"/>
      <c r="KH142" s="102"/>
      <c r="KI142" s="102"/>
      <c r="KJ142" s="102"/>
      <c r="KK142" s="102"/>
      <c r="KL142" s="102"/>
      <c r="KM142" s="102"/>
      <c r="KN142" s="102"/>
      <c r="KO142" s="102"/>
      <c r="KP142" s="102"/>
      <c r="KQ142" s="102"/>
      <c r="KR142" s="102"/>
      <c r="KS142" s="102"/>
      <c r="KT142" s="102"/>
      <c r="KU142" s="102"/>
      <c r="KV142" s="102"/>
      <c r="KW142" s="102"/>
      <c r="KX142" s="102"/>
      <c r="KY142" s="102"/>
      <c r="KZ142" s="102"/>
      <c r="LA142" s="102"/>
      <c r="LB142" s="102"/>
      <c r="LC142" s="102"/>
      <c r="LD142" s="102"/>
      <c r="LE142" s="102"/>
      <c r="LF142" s="102"/>
      <c r="LG142" s="102"/>
      <c r="LH142" s="102"/>
      <c r="LI142" s="102"/>
      <c r="LJ142" s="102"/>
      <c r="LK142" s="102"/>
      <c r="LL142" s="102"/>
      <c r="LM142" s="102"/>
      <c r="LN142" s="102"/>
      <c r="LO142" s="102"/>
      <c r="LP142" s="102"/>
      <c r="LQ142" s="102"/>
      <c r="LR142" s="102"/>
      <c r="LS142" s="102"/>
      <c r="LT142" s="102"/>
      <c r="LU142" s="102"/>
      <c r="LV142" s="102"/>
      <c r="LW142" s="102"/>
      <c r="LX142" s="102"/>
      <c r="LY142" s="102"/>
      <c r="LZ142" s="102"/>
      <c r="MA142" s="102"/>
      <c r="MB142" s="102"/>
      <c r="MC142" s="102"/>
      <c r="MD142" s="102"/>
      <c r="ME142" s="102"/>
      <c r="MF142" s="102"/>
      <c r="MG142" s="102"/>
      <c r="MH142" s="102"/>
      <c r="MI142" s="102"/>
      <c r="MJ142" s="102"/>
      <c r="MK142" s="102"/>
      <c r="ML142" s="102"/>
      <c r="MM142" s="102"/>
      <c r="MN142" s="102"/>
      <c r="MO142" s="102"/>
      <c r="MP142" s="102"/>
      <c r="MQ142" s="102"/>
      <c r="MR142" s="102"/>
      <c r="MS142" s="102"/>
      <c r="MT142" s="102"/>
      <c r="MU142" s="102"/>
      <c r="MV142" s="102"/>
      <c r="MW142" s="102"/>
      <c r="MX142" s="102"/>
      <c r="MY142" s="102"/>
      <c r="MZ142" s="102"/>
      <c r="NA142" s="102"/>
      <c r="NB142" s="102"/>
      <c r="NC142" s="102"/>
      <c r="ND142" s="102"/>
      <c r="NE142" s="102"/>
      <c r="NF142" s="102"/>
      <c r="NG142" s="102"/>
      <c r="NH142" s="102"/>
      <c r="NI142" s="102"/>
      <c r="NJ142" s="102"/>
      <c r="NK142" s="102"/>
      <c r="NL142" s="102"/>
    </row>
    <row r="143" spans="1:376" x14ac:dyDescent="0.35">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c r="DM143" s="102"/>
      <c r="DN143" s="102"/>
      <c r="DO143" s="102"/>
      <c r="DP143" s="102"/>
      <c r="DQ143" s="102"/>
      <c r="DR143" s="102"/>
      <c r="DS143" s="102"/>
      <c r="DT143" s="102"/>
      <c r="DU143" s="102"/>
      <c r="DV143" s="102"/>
      <c r="DW143" s="102"/>
      <c r="DX143" s="102"/>
      <c r="DY143" s="102"/>
      <c r="DZ143" s="102"/>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2"/>
      <c r="EV143" s="102"/>
      <c r="EW143" s="102"/>
      <c r="EX143" s="102"/>
      <c r="EY143" s="102"/>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c r="IW143" s="102"/>
      <c r="IX143" s="102"/>
      <c r="IY143" s="102"/>
      <c r="IZ143" s="102"/>
      <c r="JA143" s="102"/>
      <c r="JB143" s="102"/>
      <c r="JC143" s="102"/>
      <c r="JD143" s="102"/>
      <c r="JE143" s="102"/>
      <c r="JF143" s="102"/>
      <c r="JG143" s="102"/>
      <c r="JH143" s="102"/>
      <c r="JI143" s="102"/>
      <c r="JJ143" s="102"/>
      <c r="JK143" s="102"/>
      <c r="JL143" s="102"/>
      <c r="JM143" s="102"/>
      <c r="JN143" s="102"/>
      <c r="JO143" s="102"/>
      <c r="JP143" s="102"/>
      <c r="JQ143" s="102"/>
      <c r="JR143" s="102"/>
      <c r="JS143" s="102"/>
      <c r="JT143" s="102"/>
      <c r="JU143" s="102"/>
      <c r="JV143" s="102"/>
      <c r="JW143" s="102"/>
      <c r="JX143" s="102"/>
      <c r="JY143" s="102"/>
      <c r="JZ143" s="102"/>
      <c r="KA143" s="102"/>
      <c r="KB143" s="102"/>
      <c r="KC143" s="102"/>
      <c r="KD143" s="102"/>
      <c r="KE143" s="102"/>
      <c r="KF143" s="102"/>
      <c r="KG143" s="102"/>
      <c r="KH143" s="102"/>
      <c r="KI143" s="102"/>
      <c r="KJ143" s="102"/>
      <c r="KK143" s="102"/>
      <c r="KL143" s="102"/>
      <c r="KM143" s="102"/>
      <c r="KN143" s="102"/>
      <c r="KO143" s="102"/>
      <c r="KP143" s="102"/>
      <c r="KQ143" s="102"/>
      <c r="KR143" s="102"/>
      <c r="KS143" s="102"/>
      <c r="KT143" s="102"/>
      <c r="KU143" s="102"/>
      <c r="KV143" s="102"/>
      <c r="KW143" s="102"/>
      <c r="KX143" s="102"/>
      <c r="KY143" s="102"/>
      <c r="KZ143" s="102"/>
      <c r="LA143" s="102"/>
      <c r="LB143" s="102"/>
      <c r="LC143" s="102"/>
      <c r="LD143" s="102"/>
      <c r="LE143" s="102"/>
      <c r="LF143" s="102"/>
      <c r="LG143" s="102"/>
      <c r="LH143" s="102"/>
      <c r="LI143" s="102"/>
      <c r="LJ143" s="102"/>
      <c r="LK143" s="102"/>
      <c r="LL143" s="102"/>
      <c r="LM143" s="102"/>
      <c r="LN143" s="102"/>
      <c r="LO143" s="102"/>
      <c r="LP143" s="102"/>
      <c r="LQ143" s="102"/>
      <c r="LR143" s="102"/>
      <c r="LS143" s="102"/>
      <c r="LT143" s="102"/>
      <c r="LU143" s="102"/>
      <c r="LV143" s="102"/>
      <c r="LW143" s="102"/>
      <c r="LX143" s="102"/>
      <c r="LY143" s="102"/>
      <c r="LZ143" s="102"/>
      <c r="MA143" s="102"/>
      <c r="MB143" s="102"/>
      <c r="MC143" s="102"/>
      <c r="MD143" s="102"/>
      <c r="ME143" s="102"/>
      <c r="MF143" s="102"/>
      <c r="MG143" s="102"/>
      <c r="MH143" s="102"/>
      <c r="MI143" s="102"/>
      <c r="MJ143" s="102"/>
      <c r="MK143" s="102"/>
      <c r="ML143" s="102"/>
      <c r="MM143" s="102"/>
      <c r="MN143" s="102"/>
      <c r="MO143" s="102"/>
      <c r="MP143" s="102"/>
      <c r="MQ143" s="102"/>
      <c r="MR143" s="102"/>
      <c r="MS143" s="102"/>
      <c r="MT143" s="102"/>
      <c r="MU143" s="102"/>
      <c r="MV143" s="102"/>
      <c r="MW143" s="102"/>
      <c r="MX143" s="102"/>
      <c r="MY143" s="102"/>
      <c r="MZ143" s="102"/>
      <c r="NA143" s="102"/>
      <c r="NB143" s="102"/>
      <c r="NC143" s="102"/>
      <c r="ND143" s="102"/>
      <c r="NE143" s="102"/>
      <c r="NF143" s="102"/>
      <c r="NG143" s="102"/>
      <c r="NH143" s="102"/>
      <c r="NI143" s="102"/>
      <c r="NJ143" s="102"/>
      <c r="NK143" s="102"/>
      <c r="NL143" s="102"/>
    </row>
    <row r="144" spans="1:376" x14ac:dyDescent="0.35">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c r="DL144" s="102"/>
      <c r="DM144" s="102"/>
      <c r="DN144" s="102"/>
      <c r="DO144" s="102"/>
      <c r="DP144" s="102"/>
      <c r="DQ144" s="102"/>
      <c r="DR144" s="102"/>
      <c r="DS144" s="102"/>
      <c r="DT144" s="102"/>
      <c r="DU144" s="102"/>
      <c r="DV144" s="102"/>
      <c r="DW144" s="102"/>
      <c r="DX144" s="102"/>
      <c r="DY144" s="102"/>
      <c r="DZ144" s="102"/>
      <c r="EA144" s="102"/>
      <c r="EB144" s="102"/>
      <c r="EC144" s="102"/>
      <c r="ED144" s="102"/>
      <c r="EE144" s="102"/>
      <c r="EF144" s="102"/>
      <c r="EG144" s="102"/>
      <c r="EH144" s="102"/>
      <c r="EI144" s="102"/>
      <c r="EJ144" s="102"/>
      <c r="EK144" s="102"/>
      <c r="EL144" s="102"/>
      <c r="EM144" s="102"/>
      <c r="EN144" s="102"/>
      <c r="EO144" s="102"/>
      <c r="EP144" s="102"/>
      <c r="EQ144" s="102"/>
      <c r="ER144" s="102"/>
      <c r="ES144" s="102"/>
      <c r="ET144" s="102"/>
      <c r="EU144" s="102"/>
      <c r="EV144" s="102"/>
      <c r="EW144" s="102"/>
      <c r="EX144" s="102"/>
      <c r="EY144" s="102"/>
      <c r="EZ144" s="102"/>
      <c r="FA144" s="102"/>
      <c r="FB144" s="102"/>
      <c r="FC144" s="102"/>
      <c r="FD144" s="102"/>
      <c r="FE144" s="102"/>
      <c r="FF144" s="102"/>
      <c r="FG144" s="102"/>
      <c r="FH144" s="102"/>
      <c r="FI144" s="102"/>
      <c r="FJ144" s="102"/>
      <c r="FK144" s="102"/>
      <c r="FL144" s="102"/>
      <c r="FM144" s="102"/>
      <c r="FN144" s="102"/>
      <c r="FO144" s="102"/>
      <c r="FP144" s="102"/>
      <c r="FQ144" s="102"/>
      <c r="FR144" s="102"/>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c r="HA144" s="102"/>
      <c r="HB144" s="102"/>
      <c r="HC144" s="102"/>
      <c r="HD144" s="102"/>
      <c r="HE144" s="102"/>
      <c r="HF144" s="102"/>
      <c r="HG144" s="102"/>
      <c r="HH144" s="102"/>
      <c r="HI144" s="102"/>
      <c r="HJ144" s="102"/>
      <c r="HK144" s="102"/>
      <c r="HL144" s="102"/>
      <c r="HM144" s="102"/>
      <c r="HN144" s="102"/>
      <c r="HO144" s="102"/>
      <c r="HP144" s="102"/>
      <c r="HQ144" s="102"/>
      <c r="HR144" s="102"/>
      <c r="HS144" s="102"/>
      <c r="HT144" s="102"/>
      <c r="HU144" s="102"/>
      <c r="HV144" s="102"/>
      <c r="HW144" s="102"/>
      <c r="HX144" s="102"/>
      <c r="HY144" s="102"/>
      <c r="HZ144" s="102"/>
      <c r="IA144" s="102"/>
      <c r="IB144" s="102"/>
      <c r="IC144" s="102"/>
      <c r="ID144" s="102"/>
      <c r="IE144" s="102"/>
      <c r="IF144" s="102"/>
      <c r="IG144" s="102"/>
      <c r="IH144" s="102"/>
      <c r="II144" s="102"/>
      <c r="IJ144" s="102"/>
      <c r="IK144" s="102"/>
      <c r="IL144" s="102"/>
      <c r="IM144" s="102"/>
      <c r="IN144" s="102"/>
      <c r="IO144" s="102"/>
      <c r="IP144" s="102"/>
      <c r="IQ144" s="102"/>
      <c r="IR144" s="102"/>
      <c r="IS144" s="102"/>
      <c r="IT144" s="102"/>
      <c r="IU144" s="102"/>
      <c r="IV144" s="102"/>
      <c r="IW144" s="102"/>
      <c r="IX144" s="102"/>
      <c r="IY144" s="102"/>
      <c r="IZ144" s="102"/>
      <c r="JA144" s="102"/>
      <c r="JB144" s="102"/>
      <c r="JC144" s="102"/>
      <c r="JD144" s="102"/>
      <c r="JE144" s="102"/>
      <c r="JF144" s="102"/>
      <c r="JG144" s="102"/>
      <c r="JH144" s="102"/>
      <c r="JI144" s="102"/>
      <c r="JJ144" s="102"/>
      <c r="JK144" s="102"/>
      <c r="JL144" s="102"/>
      <c r="JM144" s="102"/>
      <c r="JN144" s="102"/>
      <c r="JO144" s="102"/>
      <c r="JP144" s="102"/>
      <c r="JQ144" s="102"/>
      <c r="JR144" s="102"/>
      <c r="JS144" s="102"/>
      <c r="JT144" s="102"/>
      <c r="JU144" s="102"/>
      <c r="JV144" s="102"/>
      <c r="JW144" s="102"/>
      <c r="JX144" s="102"/>
      <c r="JY144" s="102"/>
      <c r="JZ144" s="102"/>
      <c r="KA144" s="102"/>
      <c r="KB144" s="102"/>
      <c r="KC144" s="102"/>
      <c r="KD144" s="102"/>
      <c r="KE144" s="102"/>
      <c r="KF144" s="102"/>
      <c r="KG144" s="102"/>
      <c r="KH144" s="102"/>
      <c r="KI144" s="102"/>
      <c r="KJ144" s="102"/>
      <c r="KK144" s="102"/>
      <c r="KL144" s="102"/>
      <c r="KM144" s="102"/>
      <c r="KN144" s="102"/>
      <c r="KO144" s="102"/>
      <c r="KP144" s="102"/>
      <c r="KQ144" s="102"/>
      <c r="KR144" s="102"/>
      <c r="KS144" s="102"/>
      <c r="KT144" s="102"/>
      <c r="KU144" s="102"/>
      <c r="KV144" s="102"/>
      <c r="KW144" s="102"/>
      <c r="KX144" s="102"/>
      <c r="KY144" s="102"/>
      <c r="KZ144" s="102"/>
      <c r="LA144" s="102"/>
      <c r="LB144" s="102"/>
      <c r="LC144" s="102"/>
      <c r="LD144" s="102"/>
      <c r="LE144" s="102"/>
      <c r="LF144" s="102"/>
      <c r="LG144" s="102"/>
      <c r="LH144" s="102"/>
      <c r="LI144" s="102"/>
      <c r="LJ144" s="102"/>
      <c r="LK144" s="102"/>
      <c r="LL144" s="102"/>
      <c r="LM144" s="102"/>
      <c r="LN144" s="102"/>
      <c r="LO144" s="102"/>
      <c r="LP144" s="102"/>
      <c r="LQ144" s="102"/>
      <c r="LR144" s="102"/>
      <c r="LS144" s="102"/>
      <c r="LT144" s="102"/>
      <c r="LU144" s="102"/>
      <c r="LV144" s="102"/>
      <c r="LW144" s="102"/>
      <c r="LX144" s="102"/>
      <c r="LY144" s="102"/>
      <c r="LZ144" s="102"/>
      <c r="MA144" s="102"/>
      <c r="MB144" s="102"/>
      <c r="MC144" s="102"/>
      <c r="MD144" s="102"/>
      <c r="ME144" s="102"/>
      <c r="MF144" s="102"/>
      <c r="MG144" s="102"/>
      <c r="MH144" s="102"/>
      <c r="MI144" s="102"/>
      <c r="MJ144" s="102"/>
      <c r="MK144" s="102"/>
      <c r="ML144" s="102"/>
      <c r="MM144" s="102"/>
      <c r="MN144" s="102"/>
      <c r="MO144" s="102"/>
      <c r="MP144" s="102"/>
      <c r="MQ144" s="102"/>
      <c r="MR144" s="102"/>
      <c r="MS144" s="102"/>
      <c r="MT144" s="102"/>
      <c r="MU144" s="102"/>
      <c r="MV144" s="102"/>
      <c r="MW144" s="102"/>
      <c r="MX144" s="102"/>
      <c r="MY144" s="102"/>
      <c r="MZ144" s="102"/>
      <c r="NA144" s="102"/>
      <c r="NB144" s="102"/>
      <c r="NC144" s="102"/>
      <c r="ND144" s="102"/>
      <c r="NE144" s="102"/>
      <c r="NF144" s="102"/>
      <c r="NG144" s="102"/>
      <c r="NH144" s="102"/>
      <c r="NI144" s="102"/>
      <c r="NJ144" s="102"/>
      <c r="NK144" s="102"/>
      <c r="NL144" s="102"/>
    </row>
    <row r="145" spans="1:376" x14ac:dyDescent="0.35">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c r="DL145" s="102"/>
      <c r="DM145" s="102"/>
      <c r="DN145" s="102"/>
      <c r="DO145" s="102"/>
      <c r="DP145" s="102"/>
      <c r="DQ145" s="102"/>
      <c r="DR145" s="102"/>
      <c r="DS145" s="102"/>
      <c r="DT145" s="102"/>
      <c r="DU145" s="102"/>
      <c r="DV145" s="102"/>
      <c r="DW145" s="102"/>
      <c r="DX145" s="102"/>
      <c r="DY145" s="102"/>
      <c r="DZ145" s="102"/>
      <c r="EA145" s="102"/>
      <c r="EB145" s="102"/>
      <c r="EC145" s="102"/>
      <c r="ED145" s="102"/>
      <c r="EE145" s="102"/>
      <c r="EF145" s="102"/>
      <c r="EG145" s="102"/>
      <c r="EH145" s="102"/>
      <c r="EI145" s="102"/>
      <c r="EJ145" s="102"/>
      <c r="EK145" s="102"/>
      <c r="EL145" s="102"/>
      <c r="EM145" s="102"/>
      <c r="EN145" s="102"/>
      <c r="EO145" s="102"/>
      <c r="EP145" s="102"/>
      <c r="EQ145" s="102"/>
      <c r="ER145" s="102"/>
      <c r="ES145" s="102"/>
      <c r="ET145" s="102"/>
      <c r="EU145" s="102"/>
      <c r="EV145" s="102"/>
      <c r="EW145" s="102"/>
      <c r="EX145" s="102"/>
      <c r="EY145" s="102"/>
      <c r="EZ145" s="102"/>
      <c r="FA145" s="102"/>
      <c r="FB145" s="102"/>
      <c r="FC145" s="102"/>
      <c r="FD145" s="102"/>
      <c r="FE145" s="102"/>
      <c r="FF145" s="102"/>
      <c r="FG145" s="102"/>
      <c r="FH145" s="102"/>
      <c r="FI145" s="102"/>
      <c r="FJ145" s="102"/>
      <c r="FK145" s="102"/>
      <c r="FL145" s="102"/>
      <c r="FM145" s="102"/>
      <c r="FN145" s="102"/>
      <c r="FO145" s="102"/>
      <c r="FP145" s="102"/>
      <c r="FQ145" s="102"/>
      <c r="FR145" s="102"/>
      <c r="FS145" s="102"/>
      <c r="FT145" s="102"/>
      <c r="FU145" s="102"/>
      <c r="FV145" s="102"/>
      <c r="FW145" s="102"/>
      <c r="FX145" s="102"/>
      <c r="FY145" s="102"/>
      <c r="FZ145" s="102"/>
      <c r="GA145" s="102"/>
      <c r="GB145" s="102"/>
      <c r="GC145" s="102"/>
      <c r="GD145" s="102"/>
      <c r="GE145" s="102"/>
      <c r="GF145" s="102"/>
      <c r="GG145" s="102"/>
      <c r="GH145" s="102"/>
      <c r="GI145" s="102"/>
      <c r="GJ145" s="102"/>
      <c r="GK145" s="102"/>
      <c r="GL145" s="102"/>
      <c r="GM145" s="102"/>
      <c r="GN145" s="102"/>
      <c r="GO145" s="102"/>
      <c r="GP145" s="102"/>
      <c r="GQ145" s="102"/>
      <c r="GR145" s="102"/>
      <c r="GS145" s="102"/>
      <c r="GT145" s="102"/>
      <c r="GU145" s="102"/>
      <c r="GV145" s="102"/>
      <c r="GW145" s="102"/>
      <c r="GX145" s="102"/>
      <c r="GY145" s="102"/>
      <c r="GZ145" s="102"/>
      <c r="HA145" s="102"/>
      <c r="HB145" s="102"/>
      <c r="HC145" s="102"/>
      <c r="HD145" s="102"/>
      <c r="HE145" s="102"/>
      <c r="HF145" s="102"/>
      <c r="HG145" s="102"/>
      <c r="HH145" s="102"/>
      <c r="HI145" s="102"/>
      <c r="HJ145" s="102"/>
      <c r="HK145" s="102"/>
      <c r="HL145" s="102"/>
      <c r="HM145" s="102"/>
      <c r="HN145" s="102"/>
      <c r="HO145" s="102"/>
      <c r="HP145" s="102"/>
      <c r="HQ145" s="102"/>
      <c r="HR145" s="102"/>
      <c r="HS145" s="102"/>
      <c r="HT145" s="102"/>
      <c r="HU145" s="102"/>
      <c r="HV145" s="102"/>
      <c r="HW145" s="102"/>
      <c r="HX145" s="102"/>
      <c r="HY145" s="102"/>
      <c r="HZ145" s="102"/>
      <c r="IA145" s="102"/>
      <c r="IB145" s="102"/>
      <c r="IC145" s="102"/>
      <c r="ID145" s="102"/>
      <c r="IE145" s="102"/>
      <c r="IF145" s="102"/>
      <c r="IG145" s="102"/>
      <c r="IH145" s="102"/>
      <c r="II145" s="102"/>
      <c r="IJ145" s="102"/>
      <c r="IK145" s="102"/>
      <c r="IL145" s="102"/>
      <c r="IM145" s="102"/>
      <c r="IN145" s="102"/>
      <c r="IO145" s="102"/>
      <c r="IP145" s="102"/>
      <c r="IQ145" s="102"/>
      <c r="IR145" s="102"/>
      <c r="IS145" s="102"/>
      <c r="IT145" s="102"/>
      <c r="IU145" s="102"/>
      <c r="IV145" s="102"/>
      <c r="IW145" s="102"/>
      <c r="IX145" s="102"/>
      <c r="IY145" s="102"/>
      <c r="IZ145" s="102"/>
      <c r="JA145" s="102"/>
      <c r="JB145" s="102"/>
      <c r="JC145" s="102"/>
      <c r="JD145" s="102"/>
      <c r="JE145" s="102"/>
      <c r="JF145" s="102"/>
      <c r="JG145" s="102"/>
      <c r="JH145" s="102"/>
      <c r="JI145" s="102"/>
      <c r="JJ145" s="102"/>
      <c r="JK145" s="102"/>
      <c r="JL145" s="102"/>
      <c r="JM145" s="102"/>
      <c r="JN145" s="102"/>
      <c r="JO145" s="102"/>
      <c r="JP145" s="102"/>
      <c r="JQ145" s="102"/>
      <c r="JR145" s="102"/>
      <c r="JS145" s="102"/>
      <c r="JT145" s="102"/>
      <c r="JU145" s="102"/>
      <c r="JV145" s="102"/>
      <c r="JW145" s="102"/>
      <c r="JX145" s="102"/>
      <c r="JY145" s="102"/>
      <c r="JZ145" s="102"/>
      <c r="KA145" s="102"/>
      <c r="KB145" s="102"/>
      <c r="KC145" s="102"/>
      <c r="KD145" s="102"/>
      <c r="KE145" s="102"/>
      <c r="KF145" s="102"/>
      <c r="KG145" s="102"/>
      <c r="KH145" s="102"/>
      <c r="KI145" s="102"/>
      <c r="KJ145" s="102"/>
      <c r="KK145" s="102"/>
      <c r="KL145" s="102"/>
      <c r="KM145" s="102"/>
      <c r="KN145" s="102"/>
      <c r="KO145" s="102"/>
      <c r="KP145" s="102"/>
      <c r="KQ145" s="102"/>
      <c r="KR145" s="102"/>
      <c r="KS145" s="102"/>
      <c r="KT145" s="102"/>
      <c r="KU145" s="102"/>
      <c r="KV145" s="102"/>
      <c r="KW145" s="102"/>
      <c r="KX145" s="102"/>
      <c r="KY145" s="102"/>
      <c r="KZ145" s="102"/>
      <c r="LA145" s="102"/>
      <c r="LB145" s="102"/>
      <c r="LC145" s="102"/>
      <c r="LD145" s="102"/>
      <c r="LE145" s="102"/>
      <c r="LF145" s="102"/>
      <c r="LG145" s="102"/>
      <c r="LH145" s="102"/>
      <c r="LI145" s="102"/>
      <c r="LJ145" s="102"/>
      <c r="LK145" s="102"/>
      <c r="LL145" s="102"/>
      <c r="LM145" s="102"/>
      <c r="LN145" s="102"/>
      <c r="LO145" s="102"/>
      <c r="LP145" s="102"/>
      <c r="LQ145" s="102"/>
      <c r="LR145" s="102"/>
      <c r="LS145" s="102"/>
      <c r="LT145" s="102"/>
      <c r="LU145" s="102"/>
      <c r="LV145" s="102"/>
      <c r="LW145" s="102"/>
      <c r="LX145" s="102"/>
      <c r="LY145" s="102"/>
      <c r="LZ145" s="102"/>
      <c r="MA145" s="102"/>
      <c r="MB145" s="102"/>
      <c r="MC145" s="102"/>
      <c r="MD145" s="102"/>
      <c r="ME145" s="102"/>
      <c r="MF145" s="102"/>
      <c r="MG145" s="102"/>
      <c r="MH145" s="102"/>
      <c r="MI145" s="102"/>
      <c r="MJ145" s="102"/>
      <c r="MK145" s="102"/>
      <c r="ML145" s="102"/>
      <c r="MM145" s="102"/>
      <c r="MN145" s="102"/>
      <c r="MO145" s="102"/>
      <c r="MP145" s="102"/>
      <c r="MQ145" s="102"/>
      <c r="MR145" s="102"/>
      <c r="MS145" s="102"/>
      <c r="MT145" s="102"/>
      <c r="MU145" s="102"/>
      <c r="MV145" s="102"/>
      <c r="MW145" s="102"/>
      <c r="MX145" s="102"/>
      <c r="MY145" s="102"/>
      <c r="MZ145" s="102"/>
      <c r="NA145" s="102"/>
      <c r="NB145" s="102"/>
      <c r="NC145" s="102"/>
      <c r="ND145" s="102"/>
      <c r="NE145" s="102"/>
      <c r="NF145" s="102"/>
      <c r="NG145" s="102"/>
      <c r="NH145" s="102"/>
      <c r="NI145" s="102"/>
      <c r="NJ145" s="102"/>
      <c r="NK145" s="102"/>
      <c r="NL145" s="102"/>
    </row>
    <row r="146" spans="1:376" x14ac:dyDescent="0.35">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c r="DL146" s="102"/>
      <c r="DM146" s="102"/>
      <c r="DN146" s="102"/>
      <c r="DO146" s="102"/>
      <c r="DP146" s="102"/>
      <c r="DQ146" s="102"/>
      <c r="DR146" s="102"/>
      <c r="DS146" s="102"/>
      <c r="DT146" s="102"/>
      <c r="DU146" s="102"/>
      <c r="DV146" s="102"/>
      <c r="DW146" s="102"/>
      <c r="DX146" s="102"/>
      <c r="DY146" s="102"/>
      <c r="DZ146" s="102"/>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2"/>
      <c r="EV146" s="102"/>
      <c r="EW146" s="102"/>
      <c r="EX146" s="102"/>
      <c r="EY146" s="102"/>
      <c r="EZ146" s="102"/>
      <c r="FA146" s="102"/>
      <c r="FB146" s="102"/>
      <c r="FC146" s="102"/>
      <c r="FD146" s="102"/>
      <c r="FE146" s="102"/>
      <c r="FF146" s="102"/>
      <c r="FG146" s="102"/>
      <c r="FH146" s="102"/>
      <c r="FI146" s="102"/>
      <c r="FJ146" s="102"/>
      <c r="FK146" s="102"/>
      <c r="FL146" s="102"/>
      <c r="FM146" s="102"/>
      <c r="FN146" s="102"/>
      <c r="FO146" s="102"/>
      <c r="FP146" s="102"/>
      <c r="FQ146" s="102"/>
      <c r="FR146" s="102"/>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c r="HA146" s="102"/>
      <c r="HB146" s="102"/>
      <c r="HC146" s="102"/>
      <c r="HD146" s="102"/>
      <c r="HE146" s="102"/>
      <c r="HF146" s="102"/>
      <c r="HG146" s="102"/>
      <c r="HH146" s="102"/>
      <c r="HI146" s="102"/>
      <c r="HJ146" s="102"/>
      <c r="HK146" s="102"/>
      <c r="HL146" s="102"/>
      <c r="HM146" s="102"/>
      <c r="HN146" s="102"/>
      <c r="HO146" s="102"/>
      <c r="HP146" s="102"/>
      <c r="HQ146" s="102"/>
      <c r="HR146" s="102"/>
      <c r="HS146" s="102"/>
      <c r="HT146" s="102"/>
      <c r="HU146" s="102"/>
      <c r="HV146" s="102"/>
      <c r="HW146" s="102"/>
      <c r="HX146" s="102"/>
      <c r="HY146" s="102"/>
      <c r="HZ146" s="102"/>
      <c r="IA146" s="102"/>
      <c r="IB146" s="102"/>
      <c r="IC146" s="102"/>
      <c r="ID146" s="102"/>
      <c r="IE146" s="102"/>
      <c r="IF146" s="102"/>
      <c r="IG146" s="102"/>
      <c r="IH146" s="102"/>
      <c r="II146" s="102"/>
      <c r="IJ146" s="102"/>
      <c r="IK146" s="102"/>
      <c r="IL146" s="102"/>
      <c r="IM146" s="102"/>
      <c r="IN146" s="102"/>
      <c r="IO146" s="102"/>
      <c r="IP146" s="102"/>
      <c r="IQ146" s="102"/>
      <c r="IR146" s="102"/>
      <c r="IS146" s="102"/>
      <c r="IT146" s="102"/>
      <c r="IU146" s="102"/>
      <c r="IV146" s="102"/>
      <c r="IW146" s="102"/>
      <c r="IX146" s="102"/>
      <c r="IY146" s="102"/>
      <c r="IZ146" s="102"/>
      <c r="JA146" s="102"/>
      <c r="JB146" s="102"/>
      <c r="JC146" s="102"/>
      <c r="JD146" s="102"/>
      <c r="JE146" s="102"/>
      <c r="JF146" s="102"/>
      <c r="JG146" s="102"/>
      <c r="JH146" s="102"/>
      <c r="JI146" s="102"/>
      <c r="JJ146" s="102"/>
      <c r="JK146" s="102"/>
      <c r="JL146" s="102"/>
      <c r="JM146" s="102"/>
      <c r="JN146" s="102"/>
      <c r="JO146" s="102"/>
      <c r="JP146" s="102"/>
      <c r="JQ146" s="102"/>
      <c r="JR146" s="102"/>
      <c r="JS146" s="102"/>
      <c r="JT146" s="102"/>
      <c r="JU146" s="102"/>
      <c r="JV146" s="102"/>
      <c r="JW146" s="102"/>
      <c r="JX146" s="102"/>
      <c r="JY146" s="102"/>
      <c r="JZ146" s="102"/>
      <c r="KA146" s="102"/>
      <c r="KB146" s="102"/>
      <c r="KC146" s="102"/>
      <c r="KD146" s="102"/>
      <c r="KE146" s="102"/>
      <c r="KF146" s="102"/>
      <c r="KG146" s="102"/>
      <c r="KH146" s="102"/>
      <c r="KI146" s="102"/>
      <c r="KJ146" s="102"/>
      <c r="KK146" s="102"/>
      <c r="KL146" s="102"/>
      <c r="KM146" s="102"/>
      <c r="KN146" s="102"/>
      <c r="KO146" s="102"/>
      <c r="KP146" s="102"/>
      <c r="KQ146" s="102"/>
      <c r="KR146" s="102"/>
      <c r="KS146" s="102"/>
      <c r="KT146" s="102"/>
      <c r="KU146" s="102"/>
      <c r="KV146" s="102"/>
      <c r="KW146" s="102"/>
      <c r="KX146" s="102"/>
      <c r="KY146" s="102"/>
      <c r="KZ146" s="102"/>
      <c r="LA146" s="102"/>
      <c r="LB146" s="102"/>
      <c r="LC146" s="102"/>
      <c r="LD146" s="102"/>
      <c r="LE146" s="102"/>
      <c r="LF146" s="102"/>
      <c r="LG146" s="102"/>
      <c r="LH146" s="102"/>
      <c r="LI146" s="102"/>
      <c r="LJ146" s="102"/>
      <c r="LK146" s="102"/>
      <c r="LL146" s="102"/>
      <c r="LM146" s="102"/>
      <c r="LN146" s="102"/>
      <c r="LO146" s="102"/>
      <c r="LP146" s="102"/>
      <c r="LQ146" s="102"/>
      <c r="LR146" s="102"/>
      <c r="LS146" s="102"/>
      <c r="LT146" s="102"/>
      <c r="LU146" s="102"/>
      <c r="LV146" s="102"/>
      <c r="LW146" s="102"/>
      <c r="LX146" s="102"/>
      <c r="LY146" s="102"/>
      <c r="LZ146" s="102"/>
      <c r="MA146" s="102"/>
      <c r="MB146" s="102"/>
      <c r="MC146" s="102"/>
      <c r="MD146" s="102"/>
      <c r="ME146" s="102"/>
      <c r="MF146" s="102"/>
      <c r="MG146" s="102"/>
      <c r="MH146" s="102"/>
      <c r="MI146" s="102"/>
      <c r="MJ146" s="102"/>
      <c r="MK146" s="102"/>
      <c r="ML146" s="102"/>
      <c r="MM146" s="102"/>
      <c r="MN146" s="102"/>
      <c r="MO146" s="102"/>
      <c r="MP146" s="102"/>
      <c r="MQ146" s="102"/>
      <c r="MR146" s="102"/>
      <c r="MS146" s="102"/>
      <c r="MT146" s="102"/>
      <c r="MU146" s="102"/>
      <c r="MV146" s="102"/>
      <c r="MW146" s="102"/>
      <c r="MX146" s="102"/>
      <c r="MY146" s="102"/>
      <c r="MZ146" s="102"/>
      <c r="NA146" s="102"/>
      <c r="NB146" s="102"/>
      <c r="NC146" s="102"/>
      <c r="ND146" s="102"/>
      <c r="NE146" s="102"/>
      <c r="NF146" s="102"/>
      <c r="NG146" s="102"/>
      <c r="NH146" s="102"/>
      <c r="NI146" s="102"/>
      <c r="NJ146" s="102"/>
      <c r="NK146" s="102"/>
      <c r="NL146" s="102"/>
    </row>
    <row r="147" spans="1:376" x14ac:dyDescent="0.35">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c r="DL147" s="102"/>
      <c r="DM147" s="102"/>
      <c r="DN147" s="102"/>
      <c r="DO147" s="102"/>
      <c r="DP147" s="102"/>
      <c r="DQ147" s="102"/>
      <c r="DR147" s="102"/>
      <c r="DS147" s="102"/>
      <c r="DT147" s="102"/>
      <c r="DU147" s="102"/>
      <c r="DV147" s="102"/>
      <c r="DW147" s="102"/>
      <c r="DX147" s="102"/>
      <c r="DY147" s="102"/>
      <c r="DZ147" s="102"/>
      <c r="EA147" s="102"/>
      <c r="EB147" s="102"/>
      <c r="EC147" s="102"/>
      <c r="ED147" s="102"/>
      <c r="EE147" s="102"/>
      <c r="EF147" s="102"/>
      <c r="EG147" s="102"/>
      <c r="EH147" s="102"/>
      <c r="EI147" s="102"/>
      <c r="EJ147" s="102"/>
      <c r="EK147" s="102"/>
      <c r="EL147" s="102"/>
      <c r="EM147" s="102"/>
      <c r="EN147" s="102"/>
      <c r="EO147" s="102"/>
      <c r="EP147" s="102"/>
      <c r="EQ147" s="102"/>
      <c r="ER147" s="102"/>
      <c r="ES147" s="102"/>
      <c r="ET147" s="102"/>
      <c r="EU147" s="102"/>
      <c r="EV147" s="102"/>
      <c r="EW147" s="102"/>
      <c r="EX147" s="102"/>
      <c r="EY147" s="102"/>
      <c r="EZ147" s="102"/>
      <c r="FA147" s="102"/>
      <c r="FB147" s="102"/>
      <c r="FC147" s="102"/>
      <c r="FD147" s="102"/>
      <c r="FE147" s="102"/>
      <c r="FF147" s="102"/>
      <c r="FG147" s="102"/>
      <c r="FH147" s="102"/>
      <c r="FI147" s="102"/>
      <c r="FJ147" s="102"/>
      <c r="FK147" s="102"/>
      <c r="FL147" s="102"/>
      <c r="FM147" s="102"/>
      <c r="FN147" s="102"/>
      <c r="FO147" s="102"/>
      <c r="FP147" s="102"/>
      <c r="FQ147" s="102"/>
      <c r="FR147" s="102"/>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c r="HA147" s="102"/>
      <c r="HB147" s="102"/>
      <c r="HC147" s="102"/>
      <c r="HD147" s="102"/>
      <c r="HE147" s="102"/>
      <c r="HF147" s="102"/>
      <c r="HG147" s="102"/>
      <c r="HH147" s="102"/>
      <c r="HI147" s="102"/>
      <c r="HJ147" s="102"/>
      <c r="HK147" s="102"/>
      <c r="HL147" s="102"/>
      <c r="HM147" s="102"/>
      <c r="HN147" s="102"/>
      <c r="HO147" s="102"/>
      <c r="HP147" s="102"/>
      <c r="HQ147" s="102"/>
      <c r="HR147" s="102"/>
      <c r="HS147" s="102"/>
      <c r="HT147" s="102"/>
      <c r="HU147" s="102"/>
      <c r="HV147" s="102"/>
      <c r="HW147" s="102"/>
      <c r="HX147" s="102"/>
      <c r="HY147" s="102"/>
      <c r="HZ147" s="102"/>
      <c r="IA147" s="102"/>
      <c r="IB147" s="102"/>
      <c r="IC147" s="102"/>
      <c r="ID147" s="102"/>
      <c r="IE147" s="102"/>
      <c r="IF147" s="102"/>
      <c r="IG147" s="102"/>
      <c r="IH147" s="102"/>
      <c r="II147" s="102"/>
      <c r="IJ147" s="102"/>
      <c r="IK147" s="102"/>
      <c r="IL147" s="102"/>
      <c r="IM147" s="102"/>
      <c r="IN147" s="102"/>
      <c r="IO147" s="102"/>
      <c r="IP147" s="102"/>
      <c r="IQ147" s="102"/>
      <c r="IR147" s="102"/>
      <c r="IS147" s="102"/>
      <c r="IT147" s="102"/>
      <c r="IU147" s="102"/>
      <c r="IV147" s="102"/>
      <c r="IW147" s="102"/>
      <c r="IX147" s="102"/>
      <c r="IY147" s="102"/>
      <c r="IZ147" s="102"/>
      <c r="JA147" s="102"/>
      <c r="JB147" s="102"/>
      <c r="JC147" s="102"/>
      <c r="JD147" s="102"/>
      <c r="JE147" s="102"/>
      <c r="JF147" s="102"/>
      <c r="JG147" s="102"/>
      <c r="JH147" s="102"/>
      <c r="JI147" s="102"/>
      <c r="JJ147" s="102"/>
      <c r="JK147" s="102"/>
      <c r="JL147" s="102"/>
      <c r="JM147" s="102"/>
      <c r="JN147" s="102"/>
      <c r="JO147" s="102"/>
      <c r="JP147" s="102"/>
      <c r="JQ147" s="102"/>
      <c r="JR147" s="102"/>
      <c r="JS147" s="102"/>
      <c r="JT147" s="102"/>
      <c r="JU147" s="102"/>
      <c r="JV147" s="102"/>
      <c r="JW147" s="102"/>
      <c r="JX147" s="102"/>
      <c r="JY147" s="102"/>
      <c r="JZ147" s="102"/>
      <c r="KA147" s="102"/>
      <c r="KB147" s="102"/>
      <c r="KC147" s="102"/>
      <c r="KD147" s="102"/>
      <c r="KE147" s="102"/>
      <c r="KF147" s="102"/>
      <c r="KG147" s="102"/>
      <c r="KH147" s="102"/>
      <c r="KI147" s="102"/>
      <c r="KJ147" s="102"/>
      <c r="KK147" s="102"/>
      <c r="KL147" s="102"/>
      <c r="KM147" s="102"/>
      <c r="KN147" s="102"/>
      <c r="KO147" s="102"/>
      <c r="KP147" s="102"/>
      <c r="KQ147" s="102"/>
      <c r="KR147" s="102"/>
      <c r="KS147" s="102"/>
      <c r="KT147" s="102"/>
      <c r="KU147" s="102"/>
      <c r="KV147" s="102"/>
      <c r="KW147" s="102"/>
      <c r="KX147" s="102"/>
      <c r="KY147" s="102"/>
      <c r="KZ147" s="102"/>
      <c r="LA147" s="102"/>
      <c r="LB147" s="102"/>
      <c r="LC147" s="102"/>
      <c r="LD147" s="102"/>
      <c r="LE147" s="102"/>
      <c r="LF147" s="102"/>
      <c r="LG147" s="102"/>
      <c r="LH147" s="102"/>
      <c r="LI147" s="102"/>
      <c r="LJ147" s="102"/>
      <c r="LK147" s="102"/>
      <c r="LL147" s="102"/>
      <c r="LM147" s="102"/>
      <c r="LN147" s="102"/>
      <c r="LO147" s="102"/>
      <c r="LP147" s="102"/>
      <c r="LQ147" s="102"/>
      <c r="LR147" s="102"/>
      <c r="LS147" s="102"/>
      <c r="LT147" s="102"/>
      <c r="LU147" s="102"/>
      <c r="LV147" s="102"/>
      <c r="LW147" s="102"/>
      <c r="LX147" s="102"/>
      <c r="LY147" s="102"/>
      <c r="LZ147" s="102"/>
      <c r="MA147" s="102"/>
      <c r="MB147" s="102"/>
      <c r="MC147" s="102"/>
      <c r="MD147" s="102"/>
      <c r="ME147" s="102"/>
      <c r="MF147" s="102"/>
      <c r="MG147" s="102"/>
      <c r="MH147" s="102"/>
      <c r="MI147" s="102"/>
      <c r="MJ147" s="102"/>
      <c r="MK147" s="102"/>
      <c r="ML147" s="102"/>
      <c r="MM147" s="102"/>
      <c r="MN147" s="102"/>
      <c r="MO147" s="102"/>
      <c r="MP147" s="102"/>
      <c r="MQ147" s="102"/>
      <c r="MR147" s="102"/>
      <c r="MS147" s="102"/>
      <c r="MT147" s="102"/>
      <c r="MU147" s="102"/>
      <c r="MV147" s="102"/>
      <c r="MW147" s="102"/>
      <c r="MX147" s="102"/>
      <c r="MY147" s="102"/>
      <c r="MZ147" s="102"/>
      <c r="NA147" s="102"/>
      <c r="NB147" s="102"/>
      <c r="NC147" s="102"/>
      <c r="ND147" s="102"/>
      <c r="NE147" s="102"/>
      <c r="NF147" s="102"/>
      <c r="NG147" s="102"/>
      <c r="NH147" s="102"/>
      <c r="NI147" s="102"/>
      <c r="NJ147" s="102"/>
      <c r="NK147" s="102"/>
      <c r="NL147" s="102"/>
    </row>
    <row r="148" spans="1:376" x14ac:dyDescent="0.35">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c r="DL148" s="102"/>
      <c r="DM148" s="102"/>
      <c r="DN148" s="102"/>
      <c r="DO148" s="102"/>
      <c r="DP148" s="102"/>
      <c r="DQ148" s="102"/>
      <c r="DR148" s="102"/>
      <c r="DS148" s="102"/>
      <c r="DT148" s="102"/>
      <c r="DU148" s="102"/>
      <c r="DV148" s="102"/>
      <c r="DW148" s="102"/>
      <c r="DX148" s="102"/>
      <c r="DY148" s="102"/>
      <c r="DZ148" s="102"/>
      <c r="EA148" s="102"/>
      <c r="EB148" s="102"/>
      <c r="EC148" s="102"/>
      <c r="ED148" s="102"/>
      <c r="EE148" s="102"/>
      <c r="EF148" s="102"/>
      <c r="EG148" s="102"/>
      <c r="EH148" s="102"/>
      <c r="EI148" s="102"/>
      <c r="EJ148" s="102"/>
      <c r="EK148" s="102"/>
      <c r="EL148" s="102"/>
      <c r="EM148" s="102"/>
      <c r="EN148" s="102"/>
      <c r="EO148" s="102"/>
      <c r="EP148" s="102"/>
      <c r="EQ148" s="102"/>
      <c r="ER148" s="102"/>
      <c r="ES148" s="102"/>
      <c r="ET148" s="102"/>
      <c r="EU148" s="102"/>
      <c r="EV148" s="102"/>
      <c r="EW148" s="102"/>
      <c r="EX148" s="102"/>
      <c r="EY148" s="102"/>
      <c r="EZ148" s="102"/>
      <c r="FA148" s="102"/>
      <c r="FB148" s="102"/>
      <c r="FC148" s="102"/>
      <c r="FD148" s="102"/>
      <c r="FE148" s="102"/>
      <c r="FF148" s="102"/>
      <c r="FG148" s="102"/>
      <c r="FH148" s="102"/>
      <c r="FI148" s="102"/>
      <c r="FJ148" s="102"/>
      <c r="FK148" s="102"/>
      <c r="FL148" s="102"/>
      <c r="FM148" s="102"/>
      <c r="FN148" s="102"/>
      <c r="FO148" s="102"/>
      <c r="FP148" s="102"/>
      <c r="FQ148" s="102"/>
      <c r="FR148" s="102"/>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c r="HA148" s="102"/>
      <c r="HB148" s="102"/>
      <c r="HC148" s="102"/>
      <c r="HD148" s="102"/>
      <c r="HE148" s="102"/>
      <c r="HF148" s="102"/>
      <c r="HG148" s="102"/>
      <c r="HH148" s="102"/>
      <c r="HI148" s="102"/>
      <c r="HJ148" s="102"/>
      <c r="HK148" s="102"/>
      <c r="HL148" s="102"/>
      <c r="HM148" s="102"/>
      <c r="HN148" s="102"/>
      <c r="HO148" s="102"/>
      <c r="HP148" s="102"/>
      <c r="HQ148" s="102"/>
      <c r="HR148" s="102"/>
      <c r="HS148" s="102"/>
      <c r="HT148" s="102"/>
      <c r="HU148" s="102"/>
      <c r="HV148" s="102"/>
      <c r="HW148" s="102"/>
      <c r="HX148" s="102"/>
      <c r="HY148" s="102"/>
      <c r="HZ148" s="102"/>
      <c r="IA148" s="102"/>
      <c r="IB148" s="102"/>
      <c r="IC148" s="102"/>
      <c r="ID148" s="102"/>
      <c r="IE148" s="102"/>
      <c r="IF148" s="102"/>
      <c r="IG148" s="102"/>
      <c r="IH148" s="102"/>
      <c r="II148" s="102"/>
      <c r="IJ148" s="102"/>
      <c r="IK148" s="102"/>
      <c r="IL148" s="102"/>
      <c r="IM148" s="102"/>
      <c r="IN148" s="102"/>
      <c r="IO148" s="102"/>
      <c r="IP148" s="102"/>
      <c r="IQ148" s="102"/>
      <c r="IR148" s="102"/>
      <c r="IS148" s="102"/>
      <c r="IT148" s="102"/>
      <c r="IU148" s="102"/>
      <c r="IV148" s="102"/>
      <c r="IW148" s="102"/>
      <c r="IX148" s="102"/>
      <c r="IY148" s="102"/>
      <c r="IZ148" s="102"/>
      <c r="JA148" s="102"/>
      <c r="JB148" s="102"/>
      <c r="JC148" s="102"/>
      <c r="JD148" s="102"/>
      <c r="JE148" s="102"/>
      <c r="JF148" s="102"/>
      <c r="JG148" s="102"/>
      <c r="JH148" s="102"/>
      <c r="JI148" s="102"/>
      <c r="JJ148" s="102"/>
      <c r="JK148" s="102"/>
      <c r="JL148" s="102"/>
      <c r="JM148" s="102"/>
      <c r="JN148" s="102"/>
      <c r="JO148" s="102"/>
      <c r="JP148" s="102"/>
      <c r="JQ148" s="102"/>
      <c r="JR148" s="102"/>
      <c r="JS148" s="102"/>
      <c r="JT148" s="102"/>
      <c r="JU148" s="102"/>
      <c r="JV148" s="102"/>
      <c r="JW148" s="102"/>
      <c r="JX148" s="102"/>
      <c r="JY148" s="102"/>
      <c r="JZ148" s="102"/>
      <c r="KA148" s="102"/>
      <c r="KB148" s="102"/>
      <c r="KC148" s="102"/>
      <c r="KD148" s="102"/>
      <c r="KE148" s="102"/>
      <c r="KF148" s="102"/>
      <c r="KG148" s="102"/>
      <c r="KH148" s="102"/>
      <c r="KI148" s="102"/>
      <c r="KJ148" s="102"/>
      <c r="KK148" s="102"/>
      <c r="KL148" s="102"/>
      <c r="KM148" s="102"/>
      <c r="KN148" s="102"/>
      <c r="KO148" s="102"/>
      <c r="KP148" s="102"/>
      <c r="KQ148" s="102"/>
      <c r="KR148" s="102"/>
      <c r="KS148" s="102"/>
      <c r="KT148" s="102"/>
      <c r="KU148" s="102"/>
      <c r="KV148" s="102"/>
      <c r="KW148" s="102"/>
      <c r="KX148" s="102"/>
      <c r="KY148" s="102"/>
      <c r="KZ148" s="102"/>
      <c r="LA148" s="102"/>
      <c r="LB148" s="102"/>
      <c r="LC148" s="102"/>
      <c r="LD148" s="102"/>
      <c r="LE148" s="102"/>
      <c r="LF148" s="102"/>
      <c r="LG148" s="102"/>
      <c r="LH148" s="102"/>
      <c r="LI148" s="102"/>
      <c r="LJ148" s="102"/>
      <c r="LK148" s="102"/>
      <c r="LL148" s="102"/>
      <c r="LM148" s="102"/>
      <c r="LN148" s="102"/>
      <c r="LO148" s="102"/>
      <c r="LP148" s="102"/>
      <c r="LQ148" s="102"/>
      <c r="LR148" s="102"/>
      <c r="LS148" s="102"/>
      <c r="LT148" s="102"/>
      <c r="LU148" s="102"/>
      <c r="LV148" s="102"/>
      <c r="LW148" s="102"/>
      <c r="LX148" s="102"/>
      <c r="LY148" s="102"/>
      <c r="LZ148" s="102"/>
      <c r="MA148" s="102"/>
      <c r="MB148" s="102"/>
      <c r="MC148" s="102"/>
      <c r="MD148" s="102"/>
      <c r="ME148" s="102"/>
      <c r="MF148" s="102"/>
      <c r="MG148" s="102"/>
      <c r="MH148" s="102"/>
      <c r="MI148" s="102"/>
      <c r="MJ148" s="102"/>
      <c r="MK148" s="102"/>
      <c r="ML148" s="102"/>
      <c r="MM148" s="102"/>
      <c r="MN148" s="102"/>
      <c r="MO148" s="102"/>
      <c r="MP148" s="102"/>
      <c r="MQ148" s="102"/>
      <c r="MR148" s="102"/>
      <c r="MS148" s="102"/>
      <c r="MT148" s="102"/>
      <c r="MU148" s="102"/>
      <c r="MV148" s="102"/>
      <c r="MW148" s="102"/>
      <c r="MX148" s="102"/>
      <c r="MY148" s="102"/>
      <c r="MZ148" s="102"/>
      <c r="NA148" s="102"/>
      <c r="NB148" s="102"/>
      <c r="NC148" s="102"/>
      <c r="ND148" s="102"/>
      <c r="NE148" s="102"/>
      <c r="NF148" s="102"/>
      <c r="NG148" s="102"/>
      <c r="NH148" s="102"/>
      <c r="NI148" s="102"/>
      <c r="NJ148" s="102"/>
      <c r="NK148" s="102"/>
      <c r="NL148" s="102"/>
    </row>
    <row r="149" spans="1:376" x14ac:dyDescent="0.35">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c r="DL149" s="102"/>
      <c r="DM149" s="102"/>
      <c r="DN149" s="102"/>
      <c r="DO149" s="102"/>
      <c r="DP149" s="102"/>
      <c r="DQ149" s="102"/>
      <c r="DR149" s="102"/>
      <c r="DS149" s="102"/>
      <c r="DT149" s="102"/>
      <c r="DU149" s="102"/>
      <c r="DV149" s="102"/>
      <c r="DW149" s="102"/>
      <c r="DX149" s="102"/>
      <c r="DY149" s="102"/>
      <c r="DZ149" s="102"/>
      <c r="EA149" s="102"/>
      <c r="EB149" s="102"/>
      <c r="EC149" s="102"/>
      <c r="ED149" s="102"/>
      <c r="EE149" s="102"/>
      <c r="EF149" s="102"/>
      <c r="EG149" s="102"/>
      <c r="EH149" s="102"/>
      <c r="EI149" s="102"/>
      <c r="EJ149" s="102"/>
      <c r="EK149" s="102"/>
      <c r="EL149" s="102"/>
      <c r="EM149" s="102"/>
      <c r="EN149" s="102"/>
      <c r="EO149" s="102"/>
      <c r="EP149" s="102"/>
      <c r="EQ149" s="102"/>
      <c r="ER149" s="102"/>
      <c r="ES149" s="102"/>
      <c r="ET149" s="102"/>
      <c r="EU149" s="102"/>
      <c r="EV149" s="102"/>
      <c r="EW149" s="102"/>
      <c r="EX149" s="102"/>
      <c r="EY149" s="102"/>
      <c r="EZ149" s="102"/>
      <c r="FA149" s="102"/>
      <c r="FB149" s="102"/>
      <c r="FC149" s="102"/>
      <c r="FD149" s="102"/>
      <c r="FE149" s="102"/>
      <c r="FF149" s="102"/>
      <c r="FG149" s="102"/>
      <c r="FH149" s="102"/>
      <c r="FI149" s="102"/>
      <c r="FJ149" s="102"/>
      <c r="FK149" s="102"/>
      <c r="FL149" s="102"/>
      <c r="FM149" s="102"/>
      <c r="FN149" s="102"/>
      <c r="FO149" s="102"/>
      <c r="FP149" s="102"/>
      <c r="FQ149" s="102"/>
      <c r="FR149" s="102"/>
      <c r="FS149" s="102"/>
      <c r="FT149" s="102"/>
      <c r="FU149" s="102"/>
      <c r="FV149" s="102"/>
      <c r="FW149" s="102"/>
      <c r="FX149" s="102"/>
      <c r="FY149" s="102"/>
      <c r="FZ149" s="102"/>
      <c r="GA149" s="102"/>
      <c r="GB149" s="102"/>
      <c r="GC149" s="102"/>
      <c r="GD149" s="102"/>
      <c r="GE149" s="102"/>
      <c r="GF149" s="102"/>
      <c r="GG149" s="102"/>
      <c r="GH149" s="102"/>
      <c r="GI149" s="102"/>
      <c r="GJ149" s="102"/>
      <c r="GK149" s="102"/>
      <c r="GL149" s="102"/>
      <c r="GM149" s="102"/>
      <c r="GN149" s="102"/>
      <c r="GO149" s="102"/>
      <c r="GP149" s="102"/>
      <c r="GQ149" s="102"/>
      <c r="GR149" s="102"/>
      <c r="GS149" s="102"/>
      <c r="GT149" s="102"/>
      <c r="GU149" s="102"/>
      <c r="GV149" s="102"/>
      <c r="GW149" s="102"/>
      <c r="GX149" s="102"/>
      <c r="GY149" s="102"/>
      <c r="GZ149" s="102"/>
      <c r="HA149" s="102"/>
      <c r="HB149" s="102"/>
      <c r="HC149" s="102"/>
      <c r="HD149" s="102"/>
      <c r="HE149" s="102"/>
      <c r="HF149" s="102"/>
      <c r="HG149" s="102"/>
      <c r="HH149" s="102"/>
      <c r="HI149" s="102"/>
      <c r="HJ149" s="102"/>
      <c r="HK149" s="102"/>
      <c r="HL149" s="102"/>
      <c r="HM149" s="102"/>
      <c r="HN149" s="102"/>
      <c r="HO149" s="102"/>
      <c r="HP149" s="102"/>
      <c r="HQ149" s="102"/>
      <c r="HR149" s="102"/>
      <c r="HS149" s="102"/>
      <c r="HT149" s="102"/>
      <c r="HU149" s="102"/>
      <c r="HV149" s="102"/>
      <c r="HW149" s="102"/>
      <c r="HX149" s="102"/>
      <c r="HY149" s="102"/>
      <c r="HZ149" s="102"/>
      <c r="IA149" s="102"/>
      <c r="IB149" s="102"/>
      <c r="IC149" s="102"/>
      <c r="ID149" s="102"/>
      <c r="IE149" s="102"/>
      <c r="IF149" s="102"/>
      <c r="IG149" s="102"/>
      <c r="IH149" s="102"/>
      <c r="II149" s="102"/>
      <c r="IJ149" s="102"/>
      <c r="IK149" s="102"/>
      <c r="IL149" s="102"/>
      <c r="IM149" s="102"/>
      <c r="IN149" s="102"/>
      <c r="IO149" s="102"/>
      <c r="IP149" s="102"/>
      <c r="IQ149" s="102"/>
      <c r="IR149" s="102"/>
      <c r="IS149" s="102"/>
      <c r="IT149" s="102"/>
      <c r="IU149" s="102"/>
      <c r="IV149" s="102"/>
      <c r="IW149" s="102"/>
      <c r="IX149" s="102"/>
      <c r="IY149" s="102"/>
      <c r="IZ149" s="102"/>
      <c r="JA149" s="102"/>
      <c r="JB149" s="102"/>
      <c r="JC149" s="102"/>
      <c r="JD149" s="102"/>
      <c r="JE149" s="102"/>
      <c r="JF149" s="102"/>
      <c r="JG149" s="102"/>
      <c r="JH149" s="102"/>
      <c r="JI149" s="102"/>
      <c r="JJ149" s="102"/>
      <c r="JK149" s="102"/>
      <c r="JL149" s="102"/>
      <c r="JM149" s="102"/>
      <c r="JN149" s="102"/>
      <c r="JO149" s="102"/>
      <c r="JP149" s="102"/>
      <c r="JQ149" s="102"/>
      <c r="JR149" s="102"/>
      <c r="JS149" s="102"/>
      <c r="JT149" s="102"/>
      <c r="JU149" s="102"/>
      <c r="JV149" s="102"/>
      <c r="JW149" s="102"/>
      <c r="JX149" s="102"/>
      <c r="JY149" s="102"/>
      <c r="JZ149" s="102"/>
      <c r="KA149" s="102"/>
      <c r="KB149" s="102"/>
      <c r="KC149" s="102"/>
      <c r="KD149" s="102"/>
      <c r="KE149" s="102"/>
      <c r="KF149" s="102"/>
      <c r="KG149" s="102"/>
      <c r="KH149" s="102"/>
      <c r="KI149" s="102"/>
      <c r="KJ149" s="102"/>
      <c r="KK149" s="102"/>
      <c r="KL149" s="102"/>
      <c r="KM149" s="102"/>
      <c r="KN149" s="102"/>
      <c r="KO149" s="102"/>
      <c r="KP149" s="102"/>
      <c r="KQ149" s="102"/>
      <c r="KR149" s="102"/>
      <c r="KS149" s="102"/>
      <c r="KT149" s="102"/>
      <c r="KU149" s="102"/>
      <c r="KV149" s="102"/>
      <c r="KW149" s="102"/>
      <c r="KX149" s="102"/>
      <c r="KY149" s="102"/>
      <c r="KZ149" s="102"/>
      <c r="LA149" s="102"/>
      <c r="LB149" s="102"/>
      <c r="LC149" s="102"/>
      <c r="LD149" s="102"/>
      <c r="LE149" s="102"/>
      <c r="LF149" s="102"/>
      <c r="LG149" s="102"/>
      <c r="LH149" s="102"/>
      <c r="LI149" s="102"/>
      <c r="LJ149" s="102"/>
      <c r="LK149" s="102"/>
      <c r="LL149" s="102"/>
      <c r="LM149" s="102"/>
      <c r="LN149" s="102"/>
      <c r="LO149" s="102"/>
      <c r="LP149" s="102"/>
      <c r="LQ149" s="102"/>
      <c r="LR149" s="102"/>
      <c r="LS149" s="102"/>
      <c r="LT149" s="102"/>
      <c r="LU149" s="102"/>
      <c r="LV149" s="102"/>
      <c r="LW149" s="102"/>
      <c r="LX149" s="102"/>
      <c r="LY149" s="102"/>
      <c r="LZ149" s="102"/>
      <c r="MA149" s="102"/>
      <c r="MB149" s="102"/>
      <c r="MC149" s="102"/>
      <c r="MD149" s="102"/>
      <c r="ME149" s="102"/>
      <c r="MF149" s="102"/>
      <c r="MG149" s="102"/>
      <c r="MH149" s="102"/>
      <c r="MI149" s="102"/>
      <c r="MJ149" s="102"/>
      <c r="MK149" s="102"/>
      <c r="ML149" s="102"/>
      <c r="MM149" s="102"/>
      <c r="MN149" s="102"/>
      <c r="MO149" s="102"/>
      <c r="MP149" s="102"/>
      <c r="MQ149" s="102"/>
      <c r="MR149" s="102"/>
      <c r="MS149" s="102"/>
      <c r="MT149" s="102"/>
      <c r="MU149" s="102"/>
      <c r="MV149" s="102"/>
      <c r="MW149" s="102"/>
      <c r="MX149" s="102"/>
      <c r="MY149" s="102"/>
      <c r="MZ149" s="102"/>
      <c r="NA149" s="102"/>
      <c r="NB149" s="102"/>
      <c r="NC149" s="102"/>
      <c r="ND149" s="102"/>
      <c r="NE149" s="102"/>
      <c r="NF149" s="102"/>
      <c r="NG149" s="102"/>
      <c r="NH149" s="102"/>
      <c r="NI149" s="102"/>
      <c r="NJ149" s="102"/>
      <c r="NK149" s="102"/>
      <c r="NL149" s="102"/>
    </row>
    <row r="150" spans="1:376" x14ac:dyDescent="0.35">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c r="DM150" s="102"/>
      <c r="DN150" s="102"/>
      <c r="DO150" s="102"/>
      <c r="DP150" s="102"/>
      <c r="DQ150" s="102"/>
      <c r="DR150" s="102"/>
      <c r="DS150" s="102"/>
      <c r="DT150" s="102"/>
      <c r="DU150" s="102"/>
      <c r="DV150" s="102"/>
      <c r="DW150" s="102"/>
      <c r="DX150" s="102"/>
      <c r="DY150" s="102"/>
      <c r="DZ150" s="102"/>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2"/>
      <c r="EV150" s="102"/>
      <c r="EW150" s="102"/>
      <c r="EX150" s="102"/>
      <c r="EY150" s="102"/>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c r="HA150" s="102"/>
      <c r="HB150" s="102"/>
      <c r="HC150" s="102"/>
      <c r="HD150" s="102"/>
      <c r="HE150" s="102"/>
      <c r="HF150" s="102"/>
      <c r="HG150" s="102"/>
      <c r="HH150" s="102"/>
      <c r="HI150" s="102"/>
      <c r="HJ150" s="102"/>
      <c r="HK150" s="102"/>
      <c r="HL150" s="102"/>
      <c r="HM150" s="102"/>
      <c r="HN150" s="102"/>
      <c r="HO150" s="102"/>
      <c r="HP150" s="102"/>
      <c r="HQ150" s="102"/>
      <c r="HR150" s="102"/>
      <c r="HS150" s="102"/>
      <c r="HT150" s="102"/>
      <c r="HU150" s="102"/>
      <c r="HV150" s="102"/>
      <c r="HW150" s="102"/>
      <c r="HX150" s="102"/>
      <c r="HY150" s="102"/>
      <c r="HZ150" s="102"/>
      <c r="IA150" s="102"/>
      <c r="IB150" s="102"/>
      <c r="IC150" s="102"/>
      <c r="ID150" s="102"/>
      <c r="IE150" s="102"/>
      <c r="IF150" s="102"/>
      <c r="IG150" s="102"/>
      <c r="IH150" s="102"/>
      <c r="II150" s="102"/>
      <c r="IJ150" s="102"/>
      <c r="IK150" s="102"/>
      <c r="IL150" s="102"/>
      <c r="IM150" s="102"/>
      <c r="IN150" s="102"/>
      <c r="IO150" s="102"/>
      <c r="IP150" s="102"/>
      <c r="IQ150" s="102"/>
      <c r="IR150" s="102"/>
      <c r="IS150" s="102"/>
      <c r="IT150" s="102"/>
      <c r="IU150" s="102"/>
      <c r="IV150" s="102"/>
      <c r="IW150" s="102"/>
      <c r="IX150" s="102"/>
      <c r="IY150" s="102"/>
      <c r="IZ150" s="102"/>
      <c r="JA150" s="102"/>
      <c r="JB150" s="102"/>
      <c r="JC150" s="102"/>
      <c r="JD150" s="102"/>
      <c r="JE150" s="102"/>
      <c r="JF150" s="102"/>
      <c r="JG150" s="102"/>
      <c r="JH150" s="102"/>
      <c r="JI150" s="102"/>
      <c r="JJ150" s="102"/>
      <c r="JK150" s="102"/>
      <c r="JL150" s="102"/>
      <c r="JM150" s="102"/>
      <c r="JN150" s="102"/>
      <c r="JO150" s="102"/>
      <c r="JP150" s="102"/>
      <c r="JQ150" s="102"/>
      <c r="JR150" s="102"/>
      <c r="JS150" s="102"/>
      <c r="JT150" s="102"/>
      <c r="JU150" s="102"/>
      <c r="JV150" s="102"/>
      <c r="JW150" s="102"/>
      <c r="JX150" s="102"/>
      <c r="JY150" s="102"/>
      <c r="JZ150" s="102"/>
      <c r="KA150" s="102"/>
      <c r="KB150" s="102"/>
      <c r="KC150" s="102"/>
      <c r="KD150" s="102"/>
      <c r="KE150" s="102"/>
      <c r="KF150" s="102"/>
      <c r="KG150" s="102"/>
      <c r="KH150" s="102"/>
      <c r="KI150" s="102"/>
      <c r="KJ150" s="102"/>
      <c r="KK150" s="102"/>
      <c r="KL150" s="102"/>
      <c r="KM150" s="102"/>
      <c r="KN150" s="102"/>
      <c r="KO150" s="102"/>
      <c r="KP150" s="102"/>
      <c r="KQ150" s="102"/>
      <c r="KR150" s="102"/>
      <c r="KS150" s="102"/>
      <c r="KT150" s="102"/>
      <c r="KU150" s="102"/>
      <c r="KV150" s="102"/>
      <c r="KW150" s="102"/>
      <c r="KX150" s="102"/>
      <c r="KY150" s="102"/>
      <c r="KZ150" s="102"/>
      <c r="LA150" s="102"/>
      <c r="LB150" s="102"/>
      <c r="LC150" s="102"/>
      <c r="LD150" s="102"/>
      <c r="LE150" s="102"/>
      <c r="LF150" s="102"/>
      <c r="LG150" s="102"/>
      <c r="LH150" s="102"/>
      <c r="LI150" s="102"/>
      <c r="LJ150" s="102"/>
      <c r="LK150" s="102"/>
      <c r="LL150" s="102"/>
      <c r="LM150" s="102"/>
      <c r="LN150" s="102"/>
      <c r="LO150" s="102"/>
      <c r="LP150" s="102"/>
      <c r="LQ150" s="102"/>
      <c r="LR150" s="102"/>
      <c r="LS150" s="102"/>
      <c r="LT150" s="102"/>
      <c r="LU150" s="102"/>
      <c r="LV150" s="102"/>
      <c r="LW150" s="102"/>
      <c r="LX150" s="102"/>
      <c r="LY150" s="102"/>
      <c r="LZ150" s="102"/>
      <c r="MA150" s="102"/>
      <c r="MB150" s="102"/>
      <c r="MC150" s="102"/>
      <c r="MD150" s="102"/>
      <c r="ME150" s="102"/>
      <c r="MF150" s="102"/>
      <c r="MG150" s="102"/>
      <c r="MH150" s="102"/>
      <c r="MI150" s="102"/>
      <c r="MJ150" s="102"/>
      <c r="MK150" s="102"/>
      <c r="ML150" s="102"/>
      <c r="MM150" s="102"/>
      <c r="MN150" s="102"/>
      <c r="MO150" s="102"/>
      <c r="MP150" s="102"/>
      <c r="MQ150" s="102"/>
      <c r="MR150" s="102"/>
      <c r="MS150" s="102"/>
      <c r="MT150" s="102"/>
      <c r="MU150" s="102"/>
      <c r="MV150" s="102"/>
      <c r="MW150" s="102"/>
      <c r="MX150" s="102"/>
      <c r="MY150" s="102"/>
      <c r="MZ150" s="102"/>
      <c r="NA150" s="102"/>
      <c r="NB150" s="102"/>
      <c r="NC150" s="102"/>
      <c r="ND150" s="102"/>
      <c r="NE150" s="102"/>
      <c r="NF150" s="102"/>
      <c r="NG150" s="102"/>
      <c r="NH150" s="102"/>
      <c r="NI150" s="102"/>
      <c r="NJ150" s="102"/>
      <c r="NK150" s="102"/>
      <c r="NL150" s="102"/>
    </row>
    <row r="151" spans="1:376" x14ac:dyDescent="0.35">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c r="DL151" s="102"/>
      <c r="DM151" s="102"/>
      <c r="DN151" s="102"/>
      <c r="DO151" s="102"/>
      <c r="DP151" s="102"/>
      <c r="DQ151" s="102"/>
      <c r="DR151" s="102"/>
      <c r="DS151" s="102"/>
      <c r="DT151" s="102"/>
      <c r="DU151" s="102"/>
      <c r="DV151" s="102"/>
      <c r="DW151" s="102"/>
      <c r="DX151" s="102"/>
      <c r="DY151" s="102"/>
      <c r="DZ151" s="102"/>
      <c r="EA151" s="102"/>
      <c r="EB151" s="102"/>
      <c r="EC151" s="102"/>
      <c r="ED151" s="102"/>
      <c r="EE151" s="102"/>
      <c r="EF151" s="102"/>
      <c r="EG151" s="102"/>
      <c r="EH151" s="102"/>
      <c r="EI151" s="102"/>
      <c r="EJ151" s="102"/>
      <c r="EK151" s="102"/>
      <c r="EL151" s="102"/>
      <c r="EM151" s="102"/>
      <c r="EN151" s="102"/>
      <c r="EO151" s="102"/>
      <c r="EP151" s="102"/>
      <c r="EQ151" s="102"/>
      <c r="ER151" s="102"/>
      <c r="ES151" s="102"/>
      <c r="ET151" s="102"/>
      <c r="EU151" s="102"/>
      <c r="EV151" s="102"/>
      <c r="EW151" s="102"/>
      <c r="EX151" s="102"/>
      <c r="EY151" s="102"/>
      <c r="EZ151" s="102"/>
      <c r="FA151" s="102"/>
      <c r="FB151" s="102"/>
      <c r="FC151" s="102"/>
      <c r="FD151" s="102"/>
      <c r="FE151" s="102"/>
      <c r="FF151" s="102"/>
      <c r="FG151" s="102"/>
      <c r="FH151" s="102"/>
      <c r="FI151" s="102"/>
      <c r="FJ151" s="102"/>
      <c r="FK151" s="102"/>
      <c r="FL151" s="102"/>
      <c r="FM151" s="102"/>
      <c r="FN151" s="102"/>
      <c r="FO151" s="102"/>
      <c r="FP151" s="102"/>
      <c r="FQ151" s="102"/>
      <c r="FR151" s="102"/>
      <c r="FS151" s="102"/>
      <c r="FT151" s="102"/>
      <c r="FU151" s="102"/>
      <c r="FV151" s="102"/>
      <c r="FW151" s="102"/>
      <c r="FX151" s="102"/>
      <c r="FY151" s="102"/>
      <c r="FZ151" s="102"/>
      <c r="GA151" s="102"/>
      <c r="GB151" s="102"/>
      <c r="GC151" s="102"/>
      <c r="GD151" s="102"/>
      <c r="GE151" s="102"/>
      <c r="GF151" s="102"/>
      <c r="GG151" s="102"/>
      <c r="GH151" s="102"/>
      <c r="GI151" s="102"/>
      <c r="GJ151" s="102"/>
      <c r="GK151" s="102"/>
      <c r="GL151" s="102"/>
      <c r="GM151" s="102"/>
      <c r="GN151" s="102"/>
      <c r="GO151" s="102"/>
      <c r="GP151" s="102"/>
      <c r="GQ151" s="102"/>
      <c r="GR151" s="102"/>
      <c r="GS151" s="102"/>
      <c r="GT151" s="102"/>
      <c r="GU151" s="102"/>
      <c r="GV151" s="102"/>
      <c r="GW151" s="102"/>
      <c r="GX151" s="102"/>
      <c r="GY151" s="102"/>
      <c r="GZ151" s="102"/>
      <c r="HA151" s="102"/>
      <c r="HB151" s="102"/>
      <c r="HC151" s="102"/>
      <c r="HD151" s="102"/>
      <c r="HE151" s="102"/>
      <c r="HF151" s="102"/>
      <c r="HG151" s="102"/>
      <c r="HH151" s="102"/>
      <c r="HI151" s="102"/>
      <c r="HJ151" s="102"/>
      <c r="HK151" s="102"/>
      <c r="HL151" s="102"/>
      <c r="HM151" s="102"/>
      <c r="HN151" s="102"/>
      <c r="HO151" s="102"/>
      <c r="HP151" s="102"/>
      <c r="HQ151" s="102"/>
      <c r="HR151" s="102"/>
      <c r="HS151" s="102"/>
      <c r="HT151" s="102"/>
      <c r="HU151" s="102"/>
      <c r="HV151" s="102"/>
      <c r="HW151" s="102"/>
      <c r="HX151" s="102"/>
      <c r="HY151" s="102"/>
      <c r="HZ151" s="102"/>
      <c r="IA151" s="102"/>
      <c r="IB151" s="102"/>
      <c r="IC151" s="102"/>
      <c r="ID151" s="102"/>
      <c r="IE151" s="102"/>
      <c r="IF151" s="102"/>
      <c r="IG151" s="102"/>
      <c r="IH151" s="102"/>
      <c r="II151" s="102"/>
      <c r="IJ151" s="102"/>
      <c r="IK151" s="102"/>
      <c r="IL151" s="102"/>
      <c r="IM151" s="102"/>
      <c r="IN151" s="102"/>
      <c r="IO151" s="102"/>
      <c r="IP151" s="102"/>
      <c r="IQ151" s="102"/>
      <c r="IR151" s="102"/>
      <c r="IS151" s="102"/>
      <c r="IT151" s="102"/>
      <c r="IU151" s="102"/>
      <c r="IV151" s="102"/>
      <c r="IW151" s="102"/>
      <c r="IX151" s="102"/>
      <c r="IY151" s="102"/>
      <c r="IZ151" s="102"/>
      <c r="JA151" s="102"/>
      <c r="JB151" s="102"/>
      <c r="JC151" s="102"/>
      <c r="JD151" s="102"/>
      <c r="JE151" s="102"/>
      <c r="JF151" s="102"/>
      <c r="JG151" s="102"/>
      <c r="JH151" s="102"/>
      <c r="JI151" s="102"/>
      <c r="JJ151" s="102"/>
      <c r="JK151" s="102"/>
      <c r="JL151" s="102"/>
      <c r="JM151" s="102"/>
      <c r="JN151" s="102"/>
      <c r="JO151" s="102"/>
      <c r="JP151" s="102"/>
      <c r="JQ151" s="102"/>
      <c r="JR151" s="102"/>
      <c r="JS151" s="102"/>
      <c r="JT151" s="102"/>
      <c r="JU151" s="102"/>
      <c r="JV151" s="102"/>
      <c r="JW151" s="102"/>
      <c r="JX151" s="102"/>
      <c r="JY151" s="102"/>
      <c r="JZ151" s="102"/>
      <c r="KA151" s="102"/>
      <c r="KB151" s="102"/>
      <c r="KC151" s="102"/>
      <c r="KD151" s="102"/>
      <c r="KE151" s="102"/>
      <c r="KF151" s="102"/>
      <c r="KG151" s="102"/>
      <c r="KH151" s="102"/>
      <c r="KI151" s="102"/>
      <c r="KJ151" s="102"/>
      <c r="KK151" s="102"/>
      <c r="KL151" s="102"/>
      <c r="KM151" s="102"/>
      <c r="KN151" s="102"/>
      <c r="KO151" s="102"/>
      <c r="KP151" s="102"/>
      <c r="KQ151" s="102"/>
      <c r="KR151" s="102"/>
      <c r="KS151" s="102"/>
      <c r="KT151" s="102"/>
      <c r="KU151" s="102"/>
      <c r="KV151" s="102"/>
      <c r="KW151" s="102"/>
      <c r="KX151" s="102"/>
      <c r="KY151" s="102"/>
      <c r="KZ151" s="102"/>
      <c r="LA151" s="102"/>
      <c r="LB151" s="102"/>
      <c r="LC151" s="102"/>
      <c r="LD151" s="102"/>
      <c r="LE151" s="102"/>
      <c r="LF151" s="102"/>
      <c r="LG151" s="102"/>
      <c r="LH151" s="102"/>
      <c r="LI151" s="102"/>
      <c r="LJ151" s="102"/>
      <c r="LK151" s="102"/>
      <c r="LL151" s="102"/>
      <c r="LM151" s="102"/>
      <c r="LN151" s="102"/>
      <c r="LO151" s="102"/>
      <c r="LP151" s="102"/>
      <c r="LQ151" s="102"/>
      <c r="LR151" s="102"/>
      <c r="LS151" s="102"/>
      <c r="LT151" s="102"/>
      <c r="LU151" s="102"/>
      <c r="LV151" s="102"/>
      <c r="LW151" s="102"/>
      <c r="LX151" s="102"/>
      <c r="LY151" s="102"/>
      <c r="LZ151" s="102"/>
      <c r="MA151" s="102"/>
      <c r="MB151" s="102"/>
      <c r="MC151" s="102"/>
      <c r="MD151" s="102"/>
      <c r="ME151" s="102"/>
      <c r="MF151" s="102"/>
      <c r="MG151" s="102"/>
      <c r="MH151" s="102"/>
      <c r="MI151" s="102"/>
      <c r="MJ151" s="102"/>
      <c r="MK151" s="102"/>
      <c r="ML151" s="102"/>
      <c r="MM151" s="102"/>
      <c r="MN151" s="102"/>
      <c r="MO151" s="102"/>
      <c r="MP151" s="102"/>
      <c r="MQ151" s="102"/>
      <c r="MR151" s="102"/>
      <c r="MS151" s="102"/>
      <c r="MT151" s="102"/>
      <c r="MU151" s="102"/>
      <c r="MV151" s="102"/>
      <c r="MW151" s="102"/>
      <c r="MX151" s="102"/>
      <c r="MY151" s="102"/>
      <c r="MZ151" s="102"/>
      <c r="NA151" s="102"/>
      <c r="NB151" s="102"/>
      <c r="NC151" s="102"/>
      <c r="ND151" s="102"/>
      <c r="NE151" s="102"/>
      <c r="NF151" s="102"/>
      <c r="NG151" s="102"/>
      <c r="NH151" s="102"/>
      <c r="NI151" s="102"/>
      <c r="NJ151" s="102"/>
      <c r="NK151" s="102"/>
      <c r="NL151" s="102"/>
    </row>
    <row r="152" spans="1:376" x14ac:dyDescent="0.35">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c r="DL152" s="102"/>
      <c r="DM152" s="102"/>
      <c r="DN152" s="102"/>
      <c r="DO152" s="102"/>
      <c r="DP152" s="102"/>
      <c r="DQ152" s="102"/>
      <c r="DR152" s="102"/>
      <c r="DS152" s="102"/>
      <c r="DT152" s="102"/>
      <c r="DU152" s="102"/>
      <c r="DV152" s="102"/>
      <c r="DW152" s="102"/>
      <c r="DX152" s="102"/>
      <c r="DY152" s="102"/>
      <c r="DZ152" s="102"/>
      <c r="EA152" s="102"/>
      <c r="EB152" s="102"/>
      <c r="EC152" s="102"/>
      <c r="ED152" s="102"/>
      <c r="EE152" s="102"/>
      <c r="EF152" s="102"/>
      <c r="EG152" s="102"/>
      <c r="EH152" s="102"/>
      <c r="EI152" s="102"/>
      <c r="EJ152" s="102"/>
      <c r="EK152" s="102"/>
      <c r="EL152" s="102"/>
      <c r="EM152" s="102"/>
      <c r="EN152" s="102"/>
      <c r="EO152" s="102"/>
      <c r="EP152" s="102"/>
      <c r="EQ152" s="102"/>
      <c r="ER152" s="102"/>
      <c r="ES152" s="102"/>
      <c r="ET152" s="102"/>
      <c r="EU152" s="102"/>
      <c r="EV152" s="102"/>
      <c r="EW152" s="102"/>
      <c r="EX152" s="102"/>
      <c r="EY152" s="102"/>
      <c r="EZ152" s="102"/>
      <c r="FA152" s="102"/>
      <c r="FB152" s="102"/>
      <c r="FC152" s="102"/>
      <c r="FD152" s="102"/>
      <c r="FE152" s="102"/>
      <c r="FF152" s="102"/>
      <c r="FG152" s="102"/>
      <c r="FH152" s="102"/>
      <c r="FI152" s="102"/>
      <c r="FJ152" s="102"/>
      <c r="FK152" s="102"/>
      <c r="FL152" s="102"/>
      <c r="FM152" s="102"/>
      <c r="FN152" s="102"/>
      <c r="FO152" s="102"/>
      <c r="FP152" s="102"/>
      <c r="FQ152" s="102"/>
      <c r="FR152" s="102"/>
      <c r="FS152" s="102"/>
      <c r="FT152" s="102"/>
      <c r="FU152" s="102"/>
      <c r="FV152" s="102"/>
      <c r="FW152" s="102"/>
      <c r="FX152" s="102"/>
      <c r="FY152" s="102"/>
      <c r="FZ152" s="102"/>
      <c r="GA152" s="102"/>
      <c r="GB152" s="102"/>
      <c r="GC152" s="102"/>
      <c r="GD152" s="102"/>
      <c r="GE152" s="102"/>
      <c r="GF152" s="102"/>
      <c r="GG152" s="102"/>
      <c r="GH152" s="102"/>
      <c r="GI152" s="102"/>
      <c r="GJ152" s="102"/>
      <c r="GK152" s="102"/>
      <c r="GL152" s="102"/>
      <c r="GM152" s="102"/>
      <c r="GN152" s="102"/>
      <c r="GO152" s="102"/>
      <c r="GP152" s="102"/>
      <c r="GQ152" s="102"/>
      <c r="GR152" s="102"/>
      <c r="GS152" s="102"/>
      <c r="GT152" s="102"/>
      <c r="GU152" s="102"/>
      <c r="GV152" s="102"/>
      <c r="GW152" s="102"/>
      <c r="GX152" s="102"/>
      <c r="GY152" s="102"/>
      <c r="GZ152" s="102"/>
      <c r="HA152" s="102"/>
      <c r="HB152" s="102"/>
      <c r="HC152" s="102"/>
      <c r="HD152" s="102"/>
      <c r="HE152" s="102"/>
      <c r="HF152" s="102"/>
      <c r="HG152" s="102"/>
      <c r="HH152" s="102"/>
      <c r="HI152" s="102"/>
      <c r="HJ152" s="102"/>
      <c r="HK152" s="102"/>
      <c r="HL152" s="102"/>
      <c r="HM152" s="102"/>
      <c r="HN152" s="102"/>
      <c r="HO152" s="102"/>
      <c r="HP152" s="102"/>
      <c r="HQ152" s="102"/>
      <c r="HR152" s="102"/>
      <c r="HS152" s="102"/>
      <c r="HT152" s="102"/>
      <c r="HU152" s="102"/>
      <c r="HV152" s="102"/>
      <c r="HW152" s="102"/>
      <c r="HX152" s="102"/>
      <c r="HY152" s="102"/>
      <c r="HZ152" s="102"/>
      <c r="IA152" s="102"/>
      <c r="IB152" s="102"/>
      <c r="IC152" s="102"/>
      <c r="ID152" s="102"/>
      <c r="IE152" s="102"/>
      <c r="IF152" s="102"/>
      <c r="IG152" s="102"/>
      <c r="IH152" s="102"/>
      <c r="II152" s="102"/>
      <c r="IJ152" s="102"/>
      <c r="IK152" s="102"/>
      <c r="IL152" s="102"/>
      <c r="IM152" s="102"/>
      <c r="IN152" s="102"/>
      <c r="IO152" s="102"/>
      <c r="IP152" s="102"/>
      <c r="IQ152" s="102"/>
      <c r="IR152" s="102"/>
      <c r="IS152" s="102"/>
      <c r="IT152" s="102"/>
      <c r="IU152" s="102"/>
      <c r="IV152" s="102"/>
      <c r="IW152" s="102"/>
      <c r="IX152" s="102"/>
      <c r="IY152" s="102"/>
      <c r="IZ152" s="102"/>
      <c r="JA152" s="102"/>
      <c r="JB152" s="102"/>
      <c r="JC152" s="102"/>
      <c r="JD152" s="102"/>
      <c r="JE152" s="102"/>
      <c r="JF152" s="102"/>
      <c r="JG152" s="102"/>
      <c r="JH152" s="102"/>
      <c r="JI152" s="102"/>
      <c r="JJ152" s="102"/>
      <c r="JK152" s="102"/>
      <c r="JL152" s="102"/>
      <c r="JM152" s="102"/>
      <c r="JN152" s="102"/>
      <c r="JO152" s="102"/>
      <c r="JP152" s="102"/>
      <c r="JQ152" s="102"/>
      <c r="JR152" s="102"/>
      <c r="JS152" s="102"/>
      <c r="JT152" s="102"/>
      <c r="JU152" s="102"/>
      <c r="JV152" s="102"/>
      <c r="JW152" s="102"/>
      <c r="JX152" s="102"/>
      <c r="JY152" s="102"/>
      <c r="JZ152" s="102"/>
      <c r="KA152" s="102"/>
      <c r="KB152" s="102"/>
      <c r="KC152" s="102"/>
      <c r="KD152" s="102"/>
      <c r="KE152" s="102"/>
      <c r="KF152" s="102"/>
      <c r="KG152" s="102"/>
      <c r="KH152" s="102"/>
      <c r="KI152" s="102"/>
      <c r="KJ152" s="102"/>
      <c r="KK152" s="102"/>
      <c r="KL152" s="102"/>
      <c r="KM152" s="102"/>
      <c r="KN152" s="102"/>
      <c r="KO152" s="102"/>
      <c r="KP152" s="102"/>
      <c r="KQ152" s="102"/>
      <c r="KR152" s="102"/>
      <c r="KS152" s="102"/>
      <c r="KT152" s="102"/>
      <c r="KU152" s="102"/>
      <c r="KV152" s="102"/>
      <c r="KW152" s="102"/>
      <c r="KX152" s="102"/>
      <c r="KY152" s="102"/>
      <c r="KZ152" s="102"/>
      <c r="LA152" s="102"/>
      <c r="LB152" s="102"/>
      <c r="LC152" s="102"/>
      <c r="LD152" s="102"/>
      <c r="LE152" s="102"/>
      <c r="LF152" s="102"/>
      <c r="LG152" s="102"/>
      <c r="LH152" s="102"/>
      <c r="LI152" s="102"/>
      <c r="LJ152" s="102"/>
      <c r="LK152" s="102"/>
      <c r="LL152" s="102"/>
      <c r="LM152" s="102"/>
      <c r="LN152" s="102"/>
      <c r="LO152" s="102"/>
      <c r="LP152" s="102"/>
      <c r="LQ152" s="102"/>
      <c r="LR152" s="102"/>
      <c r="LS152" s="102"/>
      <c r="LT152" s="102"/>
      <c r="LU152" s="102"/>
      <c r="LV152" s="102"/>
      <c r="LW152" s="102"/>
      <c r="LX152" s="102"/>
      <c r="LY152" s="102"/>
      <c r="LZ152" s="102"/>
      <c r="MA152" s="102"/>
      <c r="MB152" s="102"/>
      <c r="MC152" s="102"/>
      <c r="MD152" s="102"/>
      <c r="ME152" s="102"/>
      <c r="MF152" s="102"/>
      <c r="MG152" s="102"/>
      <c r="MH152" s="102"/>
      <c r="MI152" s="102"/>
      <c r="MJ152" s="102"/>
      <c r="MK152" s="102"/>
      <c r="ML152" s="102"/>
      <c r="MM152" s="102"/>
      <c r="MN152" s="102"/>
      <c r="MO152" s="102"/>
      <c r="MP152" s="102"/>
      <c r="MQ152" s="102"/>
      <c r="MR152" s="102"/>
      <c r="MS152" s="102"/>
      <c r="MT152" s="102"/>
      <c r="MU152" s="102"/>
      <c r="MV152" s="102"/>
      <c r="MW152" s="102"/>
      <c r="MX152" s="102"/>
      <c r="MY152" s="102"/>
      <c r="MZ152" s="102"/>
      <c r="NA152" s="102"/>
      <c r="NB152" s="102"/>
      <c r="NC152" s="102"/>
      <c r="ND152" s="102"/>
      <c r="NE152" s="102"/>
      <c r="NF152" s="102"/>
      <c r="NG152" s="102"/>
      <c r="NH152" s="102"/>
      <c r="NI152" s="102"/>
      <c r="NJ152" s="102"/>
      <c r="NK152" s="102"/>
      <c r="NL152" s="102"/>
    </row>
    <row r="153" spans="1:376" x14ac:dyDescent="0.35">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c r="DL153" s="102"/>
      <c r="DM153" s="102"/>
      <c r="DN153" s="102"/>
      <c r="DO153" s="102"/>
      <c r="DP153" s="102"/>
      <c r="DQ153" s="102"/>
      <c r="DR153" s="102"/>
      <c r="DS153" s="102"/>
      <c r="DT153" s="102"/>
      <c r="DU153" s="102"/>
      <c r="DV153" s="102"/>
      <c r="DW153" s="102"/>
      <c r="DX153" s="102"/>
      <c r="DY153" s="102"/>
      <c r="DZ153" s="102"/>
      <c r="EA153" s="102"/>
      <c r="EB153" s="102"/>
      <c r="EC153" s="102"/>
      <c r="ED153" s="102"/>
      <c r="EE153" s="102"/>
      <c r="EF153" s="102"/>
      <c r="EG153" s="102"/>
      <c r="EH153" s="102"/>
      <c r="EI153" s="102"/>
      <c r="EJ153" s="102"/>
      <c r="EK153" s="102"/>
      <c r="EL153" s="102"/>
      <c r="EM153" s="102"/>
      <c r="EN153" s="102"/>
      <c r="EO153" s="102"/>
      <c r="EP153" s="102"/>
      <c r="EQ153" s="102"/>
      <c r="ER153" s="102"/>
      <c r="ES153" s="102"/>
      <c r="ET153" s="102"/>
      <c r="EU153" s="102"/>
      <c r="EV153" s="102"/>
      <c r="EW153" s="102"/>
      <c r="EX153" s="102"/>
      <c r="EY153" s="102"/>
      <c r="EZ153" s="102"/>
      <c r="FA153" s="102"/>
      <c r="FB153" s="102"/>
      <c r="FC153" s="102"/>
      <c r="FD153" s="102"/>
      <c r="FE153" s="102"/>
      <c r="FF153" s="102"/>
      <c r="FG153" s="102"/>
      <c r="FH153" s="102"/>
      <c r="FI153" s="102"/>
      <c r="FJ153" s="102"/>
      <c r="FK153" s="102"/>
      <c r="FL153" s="102"/>
      <c r="FM153" s="102"/>
      <c r="FN153" s="102"/>
      <c r="FO153" s="102"/>
      <c r="FP153" s="102"/>
      <c r="FQ153" s="102"/>
      <c r="FR153" s="102"/>
      <c r="FS153" s="102"/>
      <c r="FT153" s="102"/>
      <c r="FU153" s="102"/>
      <c r="FV153" s="102"/>
      <c r="FW153" s="102"/>
      <c r="FX153" s="102"/>
      <c r="FY153" s="102"/>
      <c r="FZ153" s="102"/>
      <c r="GA153" s="102"/>
      <c r="GB153" s="102"/>
      <c r="GC153" s="102"/>
      <c r="GD153" s="102"/>
      <c r="GE153" s="102"/>
      <c r="GF153" s="102"/>
      <c r="GG153" s="102"/>
      <c r="GH153" s="102"/>
      <c r="GI153" s="102"/>
      <c r="GJ153" s="102"/>
      <c r="GK153" s="102"/>
      <c r="GL153" s="102"/>
      <c r="GM153" s="102"/>
      <c r="GN153" s="102"/>
      <c r="GO153" s="102"/>
      <c r="GP153" s="102"/>
      <c r="GQ153" s="102"/>
      <c r="GR153" s="102"/>
      <c r="GS153" s="102"/>
      <c r="GT153" s="102"/>
      <c r="GU153" s="102"/>
      <c r="GV153" s="102"/>
      <c r="GW153" s="102"/>
      <c r="GX153" s="102"/>
      <c r="GY153" s="102"/>
      <c r="GZ153" s="102"/>
      <c r="HA153" s="102"/>
      <c r="HB153" s="102"/>
      <c r="HC153" s="102"/>
      <c r="HD153" s="102"/>
      <c r="HE153" s="102"/>
      <c r="HF153" s="102"/>
      <c r="HG153" s="102"/>
      <c r="HH153" s="102"/>
      <c r="HI153" s="102"/>
      <c r="HJ153" s="102"/>
      <c r="HK153" s="102"/>
      <c r="HL153" s="102"/>
      <c r="HM153" s="102"/>
      <c r="HN153" s="102"/>
      <c r="HO153" s="102"/>
      <c r="HP153" s="102"/>
      <c r="HQ153" s="102"/>
      <c r="HR153" s="102"/>
      <c r="HS153" s="102"/>
      <c r="HT153" s="102"/>
      <c r="HU153" s="102"/>
      <c r="HV153" s="102"/>
      <c r="HW153" s="102"/>
      <c r="HX153" s="102"/>
      <c r="HY153" s="102"/>
      <c r="HZ153" s="102"/>
      <c r="IA153" s="102"/>
      <c r="IB153" s="102"/>
      <c r="IC153" s="102"/>
      <c r="ID153" s="102"/>
      <c r="IE153" s="102"/>
      <c r="IF153" s="102"/>
      <c r="IG153" s="102"/>
      <c r="IH153" s="102"/>
      <c r="II153" s="102"/>
      <c r="IJ153" s="102"/>
      <c r="IK153" s="102"/>
      <c r="IL153" s="102"/>
      <c r="IM153" s="102"/>
      <c r="IN153" s="102"/>
      <c r="IO153" s="102"/>
      <c r="IP153" s="102"/>
      <c r="IQ153" s="102"/>
      <c r="IR153" s="102"/>
      <c r="IS153" s="102"/>
      <c r="IT153" s="102"/>
      <c r="IU153" s="102"/>
      <c r="IV153" s="102"/>
      <c r="IW153" s="102"/>
      <c r="IX153" s="102"/>
      <c r="IY153" s="102"/>
      <c r="IZ153" s="102"/>
      <c r="JA153" s="102"/>
      <c r="JB153" s="102"/>
      <c r="JC153" s="102"/>
      <c r="JD153" s="102"/>
      <c r="JE153" s="102"/>
      <c r="JF153" s="102"/>
      <c r="JG153" s="102"/>
      <c r="JH153" s="102"/>
      <c r="JI153" s="102"/>
      <c r="JJ153" s="102"/>
      <c r="JK153" s="102"/>
      <c r="JL153" s="102"/>
      <c r="JM153" s="102"/>
      <c r="JN153" s="102"/>
      <c r="JO153" s="102"/>
      <c r="JP153" s="102"/>
      <c r="JQ153" s="102"/>
      <c r="JR153" s="102"/>
      <c r="JS153" s="102"/>
      <c r="JT153" s="102"/>
      <c r="JU153" s="102"/>
      <c r="JV153" s="102"/>
      <c r="JW153" s="102"/>
      <c r="JX153" s="102"/>
      <c r="JY153" s="102"/>
      <c r="JZ153" s="102"/>
      <c r="KA153" s="102"/>
      <c r="KB153" s="102"/>
      <c r="KC153" s="102"/>
      <c r="KD153" s="102"/>
      <c r="KE153" s="102"/>
      <c r="KF153" s="102"/>
      <c r="KG153" s="102"/>
      <c r="KH153" s="102"/>
      <c r="KI153" s="102"/>
      <c r="KJ153" s="102"/>
      <c r="KK153" s="102"/>
      <c r="KL153" s="102"/>
      <c r="KM153" s="102"/>
      <c r="KN153" s="102"/>
      <c r="KO153" s="102"/>
      <c r="KP153" s="102"/>
      <c r="KQ153" s="102"/>
      <c r="KR153" s="102"/>
      <c r="KS153" s="102"/>
      <c r="KT153" s="102"/>
      <c r="KU153" s="102"/>
      <c r="KV153" s="102"/>
      <c r="KW153" s="102"/>
      <c r="KX153" s="102"/>
      <c r="KY153" s="102"/>
      <c r="KZ153" s="102"/>
      <c r="LA153" s="102"/>
      <c r="LB153" s="102"/>
      <c r="LC153" s="102"/>
      <c r="LD153" s="102"/>
      <c r="LE153" s="102"/>
      <c r="LF153" s="102"/>
      <c r="LG153" s="102"/>
      <c r="LH153" s="102"/>
      <c r="LI153" s="102"/>
      <c r="LJ153" s="102"/>
      <c r="LK153" s="102"/>
      <c r="LL153" s="102"/>
      <c r="LM153" s="102"/>
      <c r="LN153" s="102"/>
      <c r="LO153" s="102"/>
      <c r="LP153" s="102"/>
      <c r="LQ153" s="102"/>
      <c r="LR153" s="102"/>
      <c r="LS153" s="102"/>
      <c r="LT153" s="102"/>
      <c r="LU153" s="102"/>
      <c r="LV153" s="102"/>
      <c r="LW153" s="102"/>
      <c r="LX153" s="102"/>
      <c r="LY153" s="102"/>
      <c r="LZ153" s="102"/>
      <c r="MA153" s="102"/>
      <c r="MB153" s="102"/>
      <c r="MC153" s="102"/>
      <c r="MD153" s="102"/>
      <c r="ME153" s="102"/>
      <c r="MF153" s="102"/>
      <c r="MG153" s="102"/>
      <c r="MH153" s="102"/>
      <c r="MI153" s="102"/>
      <c r="MJ153" s="102"/>
      <c r="MK153" s="102"/>
      <c r="ML153" s="102"/>
      <c r="MM153" s="102"/>
      <c r="MN153" s="102"/>
      <c r="MO153" s="102"/>
      <c r="MP153" s="102"/>
      <c r="MQ153" s="102"/>
      <c r="MR153" s="102"/>
      <c r="MS153" s="102"/>
      <c r="MT153" s="102"/>
      <c r="MU153" s="102"/>
      <c r="MV153" s="102"/>
      <c r="MW153" s="102"/>
      <c r="MX153" s="102"/>
      <c r="MY153" s="102"/>
      <c r="MZ153" s="102"/>
      <c r="NA153" s="102"/>
      <c r="NB153" s="102"/>
      <c r="NC153" s="102"/>
      <c r="ND153" s="102"/>
      <c r="NE153" s="102"/>
      <c r="NF153" s="102"/>
      <c r="NG153" s="102"/>
      <c r="NH153" s="102"/>
      <c r="NI153" s="102"/>
      <c r="NJ153" s="102"/>
      <c r="NK153" s="102"/>
      <c r="NL153" s="102"/>
    </row>
    <row r="154" spans="1:376" x14ac:dyDescent="0.35">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c r="DM154" s="102"/>
      <c r="DN154" s="102"/>
      <c r="DO154" s="102"/>
      <c r="DP154" s="102"/>
      <c r="DQ154" s="102"/>
      <c r="DR154" s="102"/>
      <c r="DS154" s="102"/>
      <c r="DT154" s="102"/>
      <c r="DU154" s="102"/>
      <c r="DV154" s="102"/>
      <c r="DW154" s="102"/>
      <c r="DX154" s="102"/>
      <c r="DY154" s="102"/>
      <c r="DZ154" s="102"/>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c r="HA154" s="102"/>
      <c r="HB154" s="102"/>
      <c r="HC154" s="102"/>
      <c r="HD154" s="102"/>
      <c r="HE154" s="102"/>
      <c r="HF154" s="102"/>
      <c r="HG154" s="102"/>
      <c r="HH154" s="102"/>
      <c r="HI154" s="102"/>
      <c r="HJ154" s="102"/>
      <c r="HK154" s="102"/>
      <c r="HL154" s="102"/>
      <c r="HM154" s="102"/>
      <c r="HN154" s="102"/>
      <c r="HO154" s="102"/>
      <c r="HP154" s="102"/>
      <c r="HQ154" s="102"/>
      <c r="HR154" s="102"/>
      <c r="HS154" s="102"/>
      <c r="HT154" s="102"/>
      <c r="HU154" s="102"/>
      <c r="HV154" s="102"/>
      <c r="HW154" s="102"/>
      <c r="HX154" s="102"/>
      <c r="HY154" s="102"/>
      <c r="HZ154" s="102"/>
      <c r="IA154" s="102"/>
      <c r="IB154" s="102"/>
      <c r="IC154" s="102"/>
      <c r="ID154" s="102"/>
      <c r="IE154" s="102"/>
      <c r="IF154" s="102"/>
      <c r="IG154" s="102"/>
      <c r="IH154" s="102"/>
      <c r="II154" s="102"/>
      <c r="IJ154" s="102"/>
      <c r="IK154" s="102"/>
      <c r="IL154" s="102"/>
      <c r="IM154" s="102"/>
      <c r="IN154" s="102"/>
      <c r="IO154" s="102"/>
      <c r="IP154" s="102"/>
      <c r="IQ154" s="102"/>
      <c r="IR154" s="102"/>
      <c r="IS154" s="102"/>
      <c r="IT154" s="102"/>
      <c r="IU154" s="102"/>
      <c r="IV154" s="102"/>
      <c r="IW154" s="102"/>
      <c r="IX154" s="102"/>
      <c r="IY154" s="102"/>
      <c r="IZ154" s="102"/>
      <c r="JA154" s="102"/>
      <c r="JB154" s="102"/>
      <c r="JC154" s="102"/>
      <c r="JD154" s="102"/>
      <c r="JE154" s="102"/>
      <c r="JF154" s="102"/>
      <c r="JG154" s="102"/>
      <c r="JH154" s="102"/>
      <c r="JI154" s="102"/>
      <c r="JJ154" s="102"/>
      <c r="JK154" s="102"/>
      <c r="JL154" s="102"/>
      <c r="JM154" s="102"/>
      <c r="JN154" s="102"/>
      <c r="JO154" s="102"/>
      <c r="JP154" s="102"/>
      <c r="JQ154" s="102"/>
      <c r="JR154" s="102"/>
      <c r="JS154" s="102"/>
      <c r="JT154" s="102"/>
      <c r="JU154" s="102"/>
      <c r="JV154" s="102"/>
      <c r="JW154" s="102"/>
      <c r="JX154" s="102"/>
      <c r="JY154" s="102"/>
      <c r="JZ154" s="102"/>
      <c r="KA154" s="102"/>
      <c r="KB154" s="102"/>
      <c r="KC154" s="102"/>
      <c r="KD154" s="102"/>
      <c r="KE154" s="102"/>
      <c r="KF154" s="102"/>
      <c r="KG154" s="102"/>
      <c r="KH154" s="102"/>
      <c r="KI154" s="102"/>
      <c r="KJ154" s="102"/>
      <c r="KK154" s="102"/>
      <c r="KL154" s="102"/>
      <c r="KM154" s="102"/>
      <c r="KN154" s="102"/>
      <c r="KO154" s="102"/>
      <c r="KP154" s="102"/>
      <c r="KQ154" s="102"/>
      <c r="KR154" s="102"/>
      <c r="KS154" s="102"/>
      <c r="KT154" s="102"/>
      <c r="KU154" s="102"/>
      <c r="KV154" s="102"/>
      <c r="KW154" s="102"/>
      <c r="KX154" s="102"/>
      <c r="KY154" s="102"/>
      <c r="KZ154" s="102"/>
      <c r="LA154" s="102"/>
      <c r="LB154" s="102"/>
      <c r="LC154" s="102"/>
      <c r="LD154" s="102"/>
      <c r="LE154" s="102"/>
      <c r="LF154" s="102"/>
      <c r="LG154" s="102"/>
      <c r="LH154" s="102"/>
      <c r="LI154" s="102"/>
      <c r="LJ154" s="102"/>
      <c r="LK154" s="102"/>
      <c r="LL154" s="102"/>
      <c r="LM154" s="102"/>
      <c r="LN154" s="102"/>
      <c r="LO154" s="102"/>
      <c r="LP154" s="102"/>
      <c r="LQ154" s="102"/>
      <c r="LR154" s="102"/>
      <c r="LS154" s="102"/>
      <c r="LT154" s="102"/>
      <c r="LU154" s="102"/>
      <c r="LV154" s="102"/>
      <c r="LW154" s="102"/>
      <c r="LX154" s="102"/>
      <c r="LY154" s="102"/>
      <c r="LZ154" s="102"/>
      <c r="MA154" s="102"/>
      <c r="MB154" s="102"/>
      <c r="MC154" s="102"/>
      <c r="MD154" s="102"/>
      <c r="ME154" s="102"/>
      <c r="MF154" s="102"/>
      <c r="MG154" s="102"/>
      <c r="MH154" s="102"/>
      <c r="MI154" s="102"/>
      <c r="MJ154" s="102"/>
      <c r="MK154" s="102"/>
      <c r="ML154" s="102"/>
      <c r="MM154" s="102"/>
      <c r="MN154" s="102"/>
      <c r="MO154" s="102"/>
      <c r="MP154" s="102"/>
      <c r="MQ154" s="102"/>
      <c r="MR154" s="102"/>
      <c r="MS154" s="102"/>
      <c r="MT154" s="102"/>
      <c r="MU154" s="102"/>
      <c r="MV154" s="102"/>
      <c r="MW154" s="102"/>
      <c r="MX154" s="102"/>
      <c r="MY154" s="102"/>
      <c r="MZ154" s="102"/>
      <c r="NA154" s="102"/>
      <c r="NB154" s="102"/>
      <c r="NC154" s="102"/>
      <c r="ND154" s="102"/>
      <c r="NE154" s="102"/>
      <c r="NF154" s="102"/>
      <c r="NG154" s="102"/>
      <c r="NH154" s="102"/>
      <c r="NI154" s="102"/>
      <c r="NJ154" s="102"/>
      <c r="NK154" s="102"/>
      <c r="NL154" s="102"/>
    </row>
    <row r="155" spans="1:376" x14ac:dyDescent="0.35">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c r="DL155" s="102"/>
      <c r="DM155" s="102"/>
      <c r="DN155" s="102"/>
      <c r="DO155" s="102"/>
      <c r="DP155" s="102"/>
      <c r="DQ155" s="102"/>
      <c r="DR155" s="102"/>
      <c r="DS155" s="102"/>
      <c r="DT155" s="102"/>
      <c r="DU155" s="102"/>
      <c r="DV155" s="102"/>
      <c r="DW155" s="102"/>
      <c r="DX155" s="102"/>
      <c r="DY155" s="102"/>
      <c r="DZ155" s="102"/>
      <c r="EA155" s="102"/>
      <c r="EB155" s="102"/>
      <c r="EC155" s="102"/>
      <c r="ED155" s="102"/>
      <c r="EE155" s="102"/>
      <c r="EF155" s="102"/>
      <c r="EG155" s="102"/>
      <c r="EH155" s="102"/>
      <c r="EI155" s="102"/>
      <c r="EJ155" s="102"/>
      <c r="EK155" s="102"/>
      <c r="EL155" s="102"/>
      <c r="EM155" s="102"/>
      <c r="EN155" s="102"/>
      <c r="EO155" s="102"/>
      <c r="EP155" s="102"/>
      <c r="EQ155" s="102"/>
      <c r="ER155" s="102"/>
      <c r="ES155" s="102"/>
      <c r="ET155" s="102"/>
      <c r="EU155" s="102"/>
      <c r="EV155" s="102"/>
      <c r="EW155" s="102"/>
      <c r="EX155" s="102"/>
      <c r="EY155" s="102"/>
      <c r="EZ155" s="102"/>
      <c r="FA155" s="102"/>
      <c r="FB155" s="102"/>
      <c r="FC155" s="102"/>
      <c r="FD155" s="102"/>
      <c r="FE155" s="102"/>
      <c r="FF155" s="102"/>
      <c r="FG155" s="102"/>
      <c r="FH155" s="102"/>
      <c r="FI155" s="102"/>
      <c r="FJ155" s="102"/>
      <c r="FK155" s="102"/>
      <c r="FL155" s="102"/>
      <c r="FM155" s="102"/>
      <c r="FN155" s="102"/>
      <c r="FO155" s="102"/>
      <c r="FP155" s="102"/>
      <c r="FQ155" s="102"/>
      <c r="FR155" s="102"/>
      <c r="FS155" s="102"/>
      <c r="FT155" s="102"/>
      <c r="FU155" s="102"/>
      <c r="FV155" s="102"/>
      <c r="FW155" s="102"/>
      <c r="FX155" s="102"/>
      <c r="FY155" s="102"/>
      <c r="FZ155" s="102"/>
      <c r="GA155" s="102"/>
      <c r="GB155" s="102"/>
      <c r="GC155" s="102"/>
      <c r="GD155" s="102"/>
      <c r="GE155" s="102"/>
      <c r="GF155" s="102"/>
      <c r="GG155" s="102"/>
      <c r="GH155" s="102"/>
      <c r="GI155" s="102"/>
      <c r="GJ155" s="102"/>
      <c r="GK155" s="102"/>
      <c r="GL155" s="102"/>
      <c r="GM155" s="102"/>
      <c r="GN155" s="102"/>
      <c r="GO155" s="102"/>
      <c r="GP155" s="102"/>
      <c r="GQ155" s="102"/>
      <c r="GR155" s="102"/>
      <c r="GS155" s="102"/>
      <c r="GT155" s="102"/>
      <c r="GU155" s="102"/>
      <c r="GV155" s="102"/>
      <c r="GW155" s="102"/>
      <c r="GX155" s="102"/>
      <c r="GY155" s="102"/>
      <c r="GZ155" s="102"/>
      <c r="HA155" s="102"/>
      <c r="HB155" s="102"/>
      <c r="HC155" s="102"/>
      <c r="HD155" s="102"/>
      <c r="HE155" s="102"/>
      <c r="HF155" s="102"/>
      <c r="HG155" s="102"/>
      <c r="HH155" s="102"/>
      <c r="HI155" s="102"/>
      <c r="HJ155" s="102"/>
      <c r="HK155" s="102"/>
      <c r="HL155" s="102"/>
      <c r="HM155" s="102"/>
      <c r="HN155" s="102"/>
      <c r="HO155" s="102"/>
      <c r="HP155" s="102"/>
      <c r="HQ155" s="102"/>
      <c r="HR155" s="102"/>
      <c r="HS155" s="102"/>
      <c r="HT155" s="102"/>
      <c r="HU155" s="102"/>
      <c r="HV155" s="102"/>
      <c r="HW155" s="102"/>
      <c r="HX155" s="102"/>
      <c r="HY155" s="102"/>
      <c r="HZ155" s="102"/>
      <c r="IA155" s="102"/>
      <c r="IB155" s="102"/>
      <c r="IC155" s="102"/>
      <c r="ID155" s="102"/>
      <c r="IE155" s="102"/>
      <c r="IF155" s="102"/>
      <c r="IG155" s="102"/>
      <c r="IH155" s="102"/>
      <c r="II155" s="102"/>
      <c r="IJ155" s="102"/>
      <c r="IK155" s="102"/>
      <c r="IL155" s="102"/>
      <c r="IM155" s="102"/>
      <c r="IN155" s="102"/>
      <c r="IO155" s="102"/>
      <c r="IP155" s="102"/>
      <c r="IQ155" s="102"/>
      <c r="IR155" s="102"/>
      <c r="IS155" s="102"/>
      <c r="IT155" s="102"/>
      <c r="IU155" s="102"/>
      <c r="IV155" s="102"/>
      <c r="IW155" s="102"/>
      <c r="IX155" s="102"/>
      <c r="IY155" s="102"/>
      <c r="IZ155" s="102"/>
      <c r="JA155" s="102"/>
      <c r="JB155" s="102"/>
      <c r="JC155" s="102"/>
      <c r="JD155" s="102"/>
      <c r="JE155" s="102"/>
      <c r="JF155" s="102"/>
      <c r="JG155" s="102"/>
      <c r="JH155" s="102"/>
      <c r="JI155" s="102"/>
      <c r="JJ155" s="102"/>
      <c r="JK155" s="102"/>
      <c r="JL155" s="102"/>
      <c r="JM155" s="102"/>
      <c r="JN155" s="102"/>
      <c r="JO155" s="102"/>
      <c r="JP155" s="102"/>
      <c r="JQ155" s="102"/>
      <c r="JR155" s="102"/>
      <c r="JS155" s="102"/>
      <c r="JT155" s="102"/>
      <c r="JU155" s="102"/>
      <c r="JV155" s="102"/>
      <c r="JW155" s="102"/>
      <c r="JX155" s="102"/>
      <c r="JY155" s="102"/>
      <c r="JZ155" s="102"/>
      <c r="KA155" s="102"/>
      <c r="KB155" s="102"/>
      <c r="KC155" s="102"/>
      <c r="KD155" s="102"/>
      <c r="KE155" s="102"/>
      <c r="KF155" s="102"/>
      <c r="KG155" s="102"/>
      <c r="KH155" s="102"/>
      <c r="KI155" s="102"/>
      <c r="KJ155" s="102"/>
      <c r="KK155" s="102"/>
      <c r="KL155" s="102"/>
      <c r="KM155" s="102"/>
      <c r="KN155" s="102"/>
      <c r="KO155" s="102"/>
      <c r="KP155" s="102"/>
      <c r="KQ155" s="102"/>
      <c r="KR155" s="102"/>
      <c r="KS155" s="102"/>
      <c r="KT155" s="102"/>
      <c r="KU155" s="102"/>
      <c r="KV155" s="102"/>
      <c r="KW155" s="102"/>
      <c r="KX155" s="102"/>
      <c r="KY155" s="102"/>
      <c r="KZ155" s="102"/>
      <c r="LA155" s="102"/>
      <c r="LB155" s="102"/>
      <c r="LC155" s="102"/>
      <c r="LD155" s="102"/>
      <c r="LE155" s="102"/>
      <c r="LF155" s="102"/>
      <c r="LG155" s="102"/>
      <c r="LH155" s="102"/>
      <c r="LI155" s="102"/>
      <c r="LJ155" s="102"/>
      <c r="LK155" s="102"/>
      <c r="LL155" s="102"/>
      <c r="LM155" s="102"/>
      <c r="LN155" s="102"/>
      <c r="LO155" s="102"/>
      <c r="LP155" s="102"/>
      <c r="LQ155" s="102"/>
      <c r="LR155" s="102"/>
      <c r="LS155" s="102"/>
      <c r="LT155" s="102"/>
      <c r="LU155" s="102"/>
      <c r="LV155" s="102"/>
      <c r="LW155" s="102"/>
      <c r="LX155" s="102"/>
      <c r="LY155" s="102"/>
      <c r="LZ155" s="102"/>
      <c r="MA155" s="102"/>
      <c r="MB155" s="102"/>
      <c r="MC155" s="102"/>
      <c r="MD155" s="102"/>
      <c r="ME155" s="102"/>
      <c r="MF155" s="102"/>
      <c r="MG155" s="102"/>
      <c r="MH155" s="102"/>
      <c r="MI155" s="102"/>
      <c r="MJ155" s="102"/>
      <c r="MK155" s="102"/>
      <c r="ML155" s="102"/>
      <c r="MM155" s="102"/>
      <c r="MN155" s="102"/>
      <c r="MO155" s="102"/>
      <c r="MP155" s="102"/>
      <c r="MQ155" s="102"/>
      <c r="MR155" s="102"/>
      <c r="MS155" s="102"/>
      <c r="MT155" s="102"/>
      <c r="MU155" s="102"/>
      <c r="MV155" s="102"/>
      <c r="MW155" s="102"/>
      <c r="MX155" s="102"/>
      <c r="MY155" s="102"/>
      <c r="MZ155" s="102"/>
      <c r="NA155" s="102"/>
      <c r="NB155" s="102"/>
      <c r="NC155" s="102"/>
      <c r="ND155" s="102"/>
      <c r="NE155" s="102"/>
      <c r="NF155" s="102"/>
      <c r="NG155" s="102"/>
      <c r="NH155" s="102"/>
      <c r="NI155" s="102"/>
      <c r="NJ155" s="102"/>
      <c r="NK155" s="102"/>
      <c r="NL155" s="102"/>
    </row>
    <row r="156" spans="1:376" x14ac:dyDescent="0.35">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c r="DL156" s="102"/>
      <c r="DM156" s="102"/>
      <c r="DN156" s="102"/>
      <c r="DO156" s="102"/>
      <c r="DP156" s="102"/>
      <c r="DQ156" s="102"/>
      <c r="DR156" s="102"/>
      <c r="DS156" s="102"/>
      <c r="DT156" s="102"/>
      <c r="DU156" s="102"/>
      <c r="DV156" s="102"/>
      <c r="DW156" s="102"/>
      <c r="DX156" s="102"/>
      <c r="DY156" s="102"/>
      <c r="DZ156" s="102"/>
      <c r="EA156" s="102"/>
      <c r="EB156" s="102"/>
      <c r="EC156" s="102"/>
      <c r="ED156" s="102"/>
      <c r="EE156" s="102"/>
      <c r="EF156" s="102"/>
      <c r="EG156" s="102"/>
      <c r="EH156" s="102"/>
      <c r="EI156" s="102"/>
      <c r="EJ156" s="102"/>
      <c r="EK156" s="102"/>
      <c r="EL156" s="102"/>
      <c r="EM156" s="102"/>
      <c r="EN156" s="102"/>
      <c r="EO156" s="102"/>
      <c r="EP156" s="102"/>
      <c r="EQ156" s="102"/>
      <c r="ER156" s="102"/>
      <c r="ES156" s="102"/>
      <c r="ET156" s="102"/>
      <c r="EU156" s="102"/>
      <c r="EV156" s="102"/>
      <c r="EW156" s="102"/>
      <c r="EX156" s="102"/>
      <c r="EY156" s="102"/>
      <c r="EZ156" s="102"/>
      <c r="FA156" s="102"/>
      <c r="FB156" s="102"/>
      <c r="FC156" s="102"/>
      <c r="FD156" s="102"/>
      <c r="FE156" s="102"/>
      <c r="FF156" s="102"/>
      <c r="FG156" s="102"/>
      <c r="FH156" s="102"/>
      <c r="FI156" s="102"/>
      <c r="FJ156" s="102"/>
      <c r="FK156" s="102"/>
      <c r="FL156" s="102"/>
      <c r="FM156" s="102"/>
      <c r="FN156" s="102"/>
      <c r="FO156" s="102"/>
      <c r="FP156" s="102"/>
      <c r="FQ156" s="102"/>
      <c r="FR156" s="102"/>
      <c r="FS156" s="102"/>
      <c r="FT156" s="102"/>
      <c r="FU156" s="102"/>
      <c r="FV156" s="102"/>
      <c r="FW156" s="102"/>
      <c r="FX156" s="102"/>
      <c r="FY156" s="102"/>
      <c r="FZ156" s="102"/>
      <c r="GA156" s="102"/>
      <c r="GB156" s="102"/>
      <c r="GC156" s="102"/>
      <c r="GD156" s="102"/>
      <c r="GE156" s="102"/>
      <c r="GF156" s="102"/>
      <c r="GG156" s="102"/>
      <c r="GH156" s="102"/>
      <c r="GI156" s="102"/>
      <c r="GJ156" s="102"/>
      <c r="GK156" s="102"/>
      <c r="GL156" s="102"/>
      <c r="GM156" s="102"/>
      <c r="GN156" s="102"/>
      <c r="GO156" s="102"/>
      <c r="GP156" s="102"/>
      <c r="GQ156" s="102"/>
      <c r="GR156" s="102"/>
      <c r="GS156" s="102"/>
      <c r="GT156" s="102"/>
      <c r="GU156" s="102"/>
      <c r="GV156" s="102"/>
      <c r="GW156" s="102"/>
      <c r="GX156" s="102"/>
      <c r="GY156" s="102"/>
      <c r="GZ156" s="102"/>
      <c r="HA156" s="102"/>
      <c r="HB156" s="102"/>
      <c r="HC156" s="102"/>
      <c r="HD156" s="102"/>
      <c r="HE156" s="102"/>
      <c r="HF156" s="102"/>
      <c r="HG156" s="102"/>
      <c r="HH156" s="102"/>
      <c r="HI156" s="102"/>
      <c r="HJ156" s="102"/>
      <c r="HK156" s="102"/>
      <c r="HL156" s="102"/>
      <c r="HM156" s="102"/>
      <c r="HN156" s="102"/>
      <c r="HO156" s="102"/>
      <c r="HP156" s="102"/>
      <c r="HQ156" s="102"/>
      <c r="HR156" s="102"/>
      <c r="HS156" s="102"/>
      <c r="HT156" s="102"/>
      <c r="HU156" s="102"/>
      <c r="HV156" s="102"/>
      <c r="HW156" s="102"/>
      <c r="HX156" s="102"/>
      <c r="HY156" s="102"/>
      <c r="HZ156" s="102"/>
      <c r="IA156" s="102"/>
      <c r="IB156" s="102"/>
      <c r="IC156" s="102"/>
      <c r="ID156" s="102"/>
      <c r="IE156" s="102"/>
      <c r="IF156" s="102"/>
      <c r="IG156" s="102"/>
      <c r="IH156" s="102"/>
      <c r="II156" s="102"/>
      <c r="IJ156" s="102"/>
      <c r="IK156" s="102"/>
      <c r="IL156" s="102"/>
      <c r="IM156" s="102"/>
      <c r="IN156" s="102"/>
      <c r="IO156" s="102"/>
      <c r="IP156" s="102"/>
      <c r="IQ156" s="102"/>
      <c r="IR156" s="102"/>
      <c r="IS156" s="102"/>
      <c r="IT156" s="102"/>
      <c r="IU156" s="102"/>
      <c r="IV156" s="102"/>
      <c r="IW156" s="102"/>
      <c r="IX156" s="102"/>
      <c r="IY156" s="102"/>
      <c r="IZ156" s="102"/>
      <c r="JA156" s="102"/>
      <c r="JB156" s="102"/>
      <c r="JC156" s="102"/>
      <c r="JD156" s="102"/>
      <c r="JE156" s="102"/>
      <c r="JF156" s="102"/>
      <c r="JG156" s="102"/>
      <c r="JH156" s="102"/>
      <c r="JI156" s="102"/>
      <c r="JJ156" s="102"/>
      <c r="JK156" s="102"/>
      <c r="JL156" s="102"/>
      <c r="JM156" s="102"/>
      <c r="JN156" s="102"/>
      <c r="JO156" s="102"/>
      <c r="JP156" s="102"/>
      <c r="JQ156" s="102"/>
      <c r="JR156" s="102"/>
      <c r="JS156" s="102"/>
      <c r="JT156" s="102"/>
      <c r="JU156" s="102"/>
      <c r="JV156" s="102"/>
      <c r="JW156" s="102"/>
      <c r="JX156" s="102"/>
      <c r="JY156" s="102"/>
      <c r="JZ156" s="102"/>
      <c r="KA156" s="102"/>
      <c r="KB156" s="102"/>
      <c r="KC156" s="102"/>
      <c r="KD156" s="102"/>
      <c r="KE156" s="102"/>
      <c r="KF156" s="102"/>
      <c r="KG156" s="102"/>
      <c r="KH156" s="102"/>
      <c r="KI156" s="102"/>
      <c r="KJ156" s="102"/>
      <c r="KK156" s="102"/>
      <c r="KL156" s="102"/>
      <c r="KM156" s="102"/>
      <c r="KN156" s="102"/>
      <c r="KO156" s="102"/>
      <c r="KP156" s="102"/>
      <c r="KQ156" s="102"/>
      <c r="KR156" s="102"/>
      <c r="KS156" s="102"/>
      <c r="KT156" s="102"/>
      <c r="KU156" s="102"/>
      <c r="KV156" s="102"/>
      <c r="KW156" s="102"/>
      <c r="KX156" s="102"/>
      <c r="KY156" s="102"/>
      <c r="KZ156" s="102"/>
      <c r="LA156" s="102"/>
      <c r="LB156" s="102"/>
      <c r="LC156" s="102"/>
      <c r="LD156" s="102"/>
      <c r="LE156" s="102"/>
      <c r="LF156" s="102"/>
      <c r="LG156" s="102"/>
      <c r="LH156" s="102"/>
      <c r="LI156" s="102"/>
      <c r="LJ156" s="102"/>
      <c r="LK156" s="102"/>
      <c r="LL156" s="102"/>
      <c r="LM156" s="102"/>
      <c r="LN156" s="102"/>
      <c r="LO156" s="102"/>
      <c r="LP156" s="102"/>
      <c r="LQ156" s="102"/>
      <c r="LR156" s="102"/>
      <c r="LS156" s="102"/>
      <c r="LT156" s="102"/>
      <c r="LU156" s="102"/>
      <c r="LV156" s="102"/>
      <c r="LW156" s="102"/>
      <c r="LX156" s="102"/>
      <c r="LY156" s="102"/>
      <c r="LZ156" s="102"/>
      <c r="MA156" s="102"/>
      <c r="MB156" s="102"/>
      <c r="MC156" s="102"/>
      <c r="MD156" s="102"/>
      <c r="ME156" s="102"/>
      <c r="MF156" s="102"/>
      <c r="MG156" s="102"/>
      <c r="MH156" s="102"/>
      <c r="MI156" s="102"/>
      <c r="MJ156" s="102"/>
      <c r="MK156" s="102"/>
      <c r="ML156" s="102"/>
      <c r="MM156" s="102"/>
      <c r="MN156" s="102"/>
      <c r="MO156" s="102"/>
      <c r="MP156" s="102"/>
      <c r="MQ156" s="102"/>
      <c r="MR156" s="102"/>
      <c r="MS156" s="102"/>
      <c r="MT156" s="102"/>
      <c r="MU156" s="102"/>
      <c r="MV156" s="102"/>
      <c r="MW156" s="102"/>
      <c r="MX156" s="102"/>
      <c r="MY156" s="102"/>
      <c r="MZ156" s="102"/>
      <c r="NA156" s="102"/>
      <c r="NB156" s="102"/>
      <c r="NC156" s="102"/>
      <c r="ND156" s="102"/>
      <c r="NE156" s="102"/>
      <c r="NF156" s="102"/>
      <c r="NG156" s="102"/>
      <c r="NH156" s="102"/>
      <c r="NI156" s="102"/>
      <c r="NJ156" s="102"/>
      <c r="NK156" s="102"/>
      <c r="NL156" s="102"/>
    </row>
    <row r="157" spans="1:376" x14ac:dyDescent="0.35">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c r="HA157" s="102"/>
      <c r="HB157" s="102"/>
      <c r="HC157" s="102"/>
      <c r="HD157" s="102"/>
      <c r="HE157" s="102"/>
      <c r="HF157" s="102"/>
      <c r="HG157" s="102"/>
      <c r="HH157" s="102"/>
      <c r="HI157" s="102"/>
      <c r="HJ157" s="102"/>
      <c r="HK157" s="102"/>
      <c r="HL157" s="102"/>
      <c r="HM157" s="102"/>
      <c r="HN157" s="102"/>
      <c r="HO157" s="102"/>
      <c r="HP157" s="102"/>
      <c r="HQ157" s="102"/>
      <c r="HR157" s="102"/>
      <c r="HS157" s="102"/>
      <c r="HT157" s="102"/>
      <c r="HU157" s="102"/>
      <c r="HV157" s="102"/>
      <c r="HW157" s="102"/>
      <c r="HX157" s="102"/>
      <c r="HY157" s="102"/>
      <c r="HZ157" s="102"/>
      <c r="IA157" s="102"/>
      <c r="IB157" s="102"/>
      <c r="IC157" s="102"/>
      <c r="ID157" s="102"/>
      <c r="IE157" s="102"/>
      <c r="IF157" s="102"/>
      <c r="IG157" s="102"/>
      <c r="IH157" s="102"/>
      <c r="II157" s="102"/>
      <c r="IJ157" s="102"/>
      <c r="IK157" s="102"/>
      <c r="IL157" s="102"/>
      <c r="IM157" s="102"/>
      <c r="IN157" s="102"/>
      <c r="IO157" s="102"/>
      <c r="IP157" s="102"/>
      <c r="IQ157" s="102"/>
      <c r="IR157" s="102"/>
      <c r="IS157" s="102"/>
      <c r="IT157" s="102"/>
      <c r="IU157" s="102"/>
      <c r="IV157" s="102"/>
      <c r="IW157" s="102"/>
      <c r="IX157" s="102"/>
      <c r="IY157" s="102"/>
      <c r="IZ157" s="102"/>
      <c r="JA157" s="102"/>
      <c r="JB157" s="102"/>
      <c r="JC157" s="102"/>
      <c r="JD157" s="102"/>
      <c r="JE157" s="102"/>
      <c r="JF157" s="102"/>
      <c r="JG157" s="102"/>
      <c r="JH157" s="102"/>
      <c r="JI157" s="102"/>
      <c r="JJ157" s="102"/>
      <c r="JK157" s="102"/>
      <c r="JL157" s="102"/>
      <c r="JM157" s="102"/>
      <c r="JN157" s="102"/>
      <c r="JO157" s="102"/>
      <c r="JP157" s="102"/>
      <c r="JQ157" s="102"/>
      <c r="JR157" s="102"/>
      <c r="JS157" s="102"/>
      <c r="JT157" s="102"/>
      <c r="JU157" s="102"/>
      <c r="JV157" s="102"/>
      <c r="JW157" s="102"/>
      <c r="JX157" s="102"/>
      <c r="JY157" s="102"/>
      <c r="JZ157" s="102"/>
      <c r="KA157" s="102"/>
      <c r="KB157" s="102"/>
      <c r="KC157" s="102"/>
      <c r="KD157" s="102"/>
      <c r="KE157" s="102"/>
      <c r="KF157" s="102"/>
      <c r="KG157" s="102"/>
      <c r="KH157" s="102"/>
      <c r="KI157" s="102"/>
      <c r="KJ157" s="102"/>
      <c r="KK157" s="102"/>
      <c r="KL157" s="102"/>
      <c r="KM157" s="102"/>
      <c r="KN157" s="102"/>
      <c r="KO157" s="102"/>
      <c r="KP157" s="102"/>
      <c r="KQ157" s="102"/>
      <c r="KR157" s="102"/>
      <c r="KS157" s="102"/>
      <c r="KT157" s="102"/>
      <c r="KU157" s="102"/>
      <c r="KV157" s="102"/>
      <c r="KW157" s="102"/>
      <c r="KX157" s="102"/>
      <c r="KY157" s="102"/>
      <c r="KZ157" s="102"/>
      <c r="LA157" s="102"/>
      <c r="LB157" s="102"/>
      <c r="LC157" s="102"/>
      <c r="LD157" s="102"/>
      <c r="LE157" s="102"/>
      <c r="LF157" s="102"/>
      <c r="LG157" s="102"/>
      <c r="LH157" s="102"/>
      <c r="LI157" s="102"/>
      <c r="LJ157" s="102"/>
      <c r="LK157" s="102"/>
      <c r="LL157" s="102"/>
      <c r="LM157" s="102"/>
      <c r="LN157" s="102"/>
      <c r="LO157" s="102"/>
      <c r="LP157" s="102"/>
      <c r="LQ157" s="102"/>
      <c r="LR157" s="102"/>
      <c r="LS157" s="102"/>
      <c r="LT157" s="102"/>
      <c r="LU157" s="102"/>
      <c r="LV157" s="102"/>
      <c r="LW157" s="102"/>
      <c r="LX157" s="102"/>
      <c r="LY157" s="102"/>
      <c r="LZ157" s="102"/>
      <c r="MA157" s="102"/>
      <c r="MB157" s="102"/>
      <c r="MC157" s="102"/>
      <c r="MD157" s="102"/>
      <c r="ME157" s="102"/>
      <c r="MF157" s="102"/>
      <c r="MG157" s="102"/>
      <c r="MH157" s="102"/>
      <c r="MI157" s="102"/>
      <c r="MJ157" s="102"/>
      <c r="MK157" s="102"/>
      <c r="ML157" s="102"/>
      <c r="MM157" s="102"/>
      <c r="MN157" s="102"/>
      <c r="MO157" s="102"/>
      <c r="MP157" s="102"/>
      <c r="MQ157" s="102"/>
      <c r="MR157" s="102"/>
      <c r="MS157" s="102"/>
      <c r="MT157" s="102"/>
      <c r="MU157" s="102"/>
      <c r="MV157" s="102"/>
      <c r="MW157" s="102"/>
      <c r="MX157" s="102"/>
      <c r="MY157" s="102"/>
      <c r="MZ157" s="102"/>
      <c r="NA157" s="102"/>
      <c r="NB157" s="102"/>
      <c r="NC157" s="102"/>
      <c r="ND157" s="102"/>
      <c r="NE157" s="102"/>
      <c r="NF157" s="102"/>
      <c r="NG157" s="102"/>
      <c r="NH157" s="102"/>
      <c r="NI157" s="102"/>
      <c r="NJ157" s="102"/>
      <c r="NK157" s="102"/>
      <c r="NL157" s="102"/>
    </row>
    <row r="158" spans="1:376" x14ac:dyDescent="0.3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c r="IQ158" s="102"/>
      <c r="IR158" s="102"/>
      <c r="IS158" s="102"/>
      <c r="IT158" s="102"/>
      <c r="IU158" s="102"/>
      <c r="IV158" s="102"/>
      <c r="IW158" s="102"/>
      <c r="IX158" s="102"/>
      <c r="IY158" s="102"/>
      <c r="IZ158" s="102"/>
      <c r="JA158" s="102"/>
      <c r="JB158" s="102"/>
      <c r="JC158" s="102"/>
      <c r="JD158" s="102"/>
      <c r="JE158" s="102"/>
      <c r="JF158" s="102"/>
      <c r="JG158" s="102"/>
      <c r="JH158" s="102"/>
      <c r="JI158" s="102"/>
      <c r="JJ158" s="102"/>
      <c r="JK158" s="102"/>
      <c r="JL158" s="102"/>
      <c r="JM158" s="102"/>
      <c r="JN158" s="102"/>
      <c r="JO158" s="102"/>
      <c r="JP158" s="102"/>
      <c r="JQ158" s="102"/>
      <c r="JR158" s="102"/>
      <c r="JS158" s="102"/>
      <c r="JT158" s="102"/>
      <c r="JU158" s="102"/>
      <c r="JV158" s="102"/>
      <c r="JW158" s="102"/>
      <c r="JX158" s="102"/>
      <c r="JY158" s="102"/>
      <c r="JZ158" s="102"/>
      <c r="KA158" s="102"/>
      <c r="KB158" s="102"/>
      <c r="KC158" s="102"/>
      <c r="KD158" s="102"/>
      <c r="KE158" s="102"/>
      <c r="KF158" s="102"/>
      <c r="KG158" s="102"/>
      <c r="KH158" s="102"/>
      <c r="KI158" s="102"/>
      <c r="KJ158" s="102"/>
      <c r="KK158" s="102"/>
      <c r="KL158" s="102"/>
      <c r="KM158" s="102"/>
      <c r="KN158" s="102"/>
      <c r="KO158" s="102"/>
      <c r="KP158" s="102"/>
      <c r="KQ158" s="102"/>
      <c r="KR158" s="102"/>
      <c r="KS158" s="102"/>
      <c r="KT158" s="102"/>
      <c r="KU158" s="102"/>
      <c r="KV158" s="102"/>
      <c r="KW158" s="102"/>
      <c r="KX158" s="102"/>
      <c r="KY158" s="102"/>
      <c r="KZ158" s="102"/>
      <c r="LA158" s="102"/>
      <c r="LB158" s="102"/>
      <c r="LC158" s="102"/>
      <c r="LD158" s="102"/>
      <c r="LE158" s="102"/>
      <c r="LF158" s="102"/>
      <c r="LG158" s="102"/>
      <c r="LH158" s="102"/>
      <c r="LI158" s="102"/>
      <c r="LJ158" s="102"/>
      <c r="LK158" s="102"/>
      <c r="LL158" s="102"/>
      <c r="LM158" s="102"/>
      <c r="LN158" s="102"/>
      <c r="LO158" s="102"/>
      <c r="LP158" s="102"/>
      <c r="LQ158" s="102"/>
      <c r="LR158" s="102"/>
      <c r="LS158" s="102"/>
      <c r="LT158" s="102"/>
      <c r="LU158" s="102"/>
      <c r="LV158" s="102"/>
      <c r="LW158" s="102"/>
      <c r="LX158" s="102"/>
      <c r="LY158" s="102"/>
      <c r="LZ158" s="102"/>
      <c r="MA158" s="102"/>
      <c r="MB158" s="102"/>
      <c r="MC158" s="102"/>
      <c r="MD158" s="102"/>
      <c r="ME158" s="102"/>
      <c r="MF158" s="102"/>
      <c r="MG158" s="102"/>
      <c r="MH158" s="102"/>
      <c r="MI158" s="102"/>
      <c r="MJ158" s="102"/>
      <c r="MK158" s="102"/>
      <c r="ML158" s="102"/>
      <c r="MM158" s="102"/>
      <c r="MN158" s="102"/>
      <c r="MO158" s="102"/>
      <c r="MP158" s="102"/>
      <c r="MQ158" s="102"/>
      <c r="MR158" s="102"/>
      <c r="MS158" s="102"/>
      <c r="MT158" s="102"/>
      <c r="MU158" s="102"/>
      <c r="MV158" s="102"/>
      <c r="MW158" s="102"/>
      <c r="MX158" s="102"/>
      <c r="MY158" s="102"/>
      <c r="MZ158" s="102"/>
      <c r="NA158" s="102"/>
      <c r="NB158" s="102"/>
      <c r="NC158" s="102"/>
      <c r="ND158" s="102"/>
      <c r="NE158" s="102"/>
      <c r="NF158" s="102"/>
      <c r="NG158" s="102"/>
      <c r="NH158" s="102"/>
      <c r="NI158" s="102"/>
      <c r="NJ158" s="102"/>
      <c r="NK158" s="102"/>
      <c r="NL158" s="102"/>
    </row>
    <row r="159" spans="1:376" x14ac:dyDescent="0.35">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c r="EX159" s="102"/>
      <c r="EY159" s="102"/>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c r="HA159" s="102"/>
      <c r="HB159" s="102"/>
      <c r="HC159" s="102"/>
      <c r="HD159" s="102"/>
      <c r="HE159" s="102"/>
      <c r="HF159" s="102"/>
      <c r="HG159" s="102"/>
      <c r="HH159" s="102"/>
      <c r="HI159" s="102"/>
      <c r="HJ159" s="102"/>
      <c r="HK159" s="102"/>
      <c r="HL159" s="102"/>
      <c r="HM159" s="102"/>
      <c r="HN159" s="102"/>
      <c r="HO159" s="102"/>
      <c r="HP159" s="102"/>
      <c r="HQ159" s="102"/>
      <c r="HR159" s="102"/>
      <c r="HS159" s="102"/>
      <c r="HT159" s="102"/>
      <c r="HU159" s="102"/>
      <c r="HV159" s="102"/>
      <c r="HW159" s="102"/>
      <c r="HX159" s="102"/>
      <c r="HY159" s="102"/>
      <c r="HZ159" s="102"/>
      <c r="IA159" s="102"/>
      <c r="IB159" s="102"/>
      <c r="IC159" s="102"/>
      <c r="ID159" s="102"/>
      <c r="IE159" s="102"/>
      <c r="IF159" s="102"/>
      <c r="IG159" s="102"/>
      <c r="IH159" s="102"/>
      <c r="II159" s="102"/>
      <c r="IJ159" s="102"/>
      <c r="IK159" s="102"/>
      <c r="IL159" s="102"/>
      <c r="IM159" s="102"/>
      <c r="IN159" s="102"/>
      <c r="IO159" s="102"/>
      <c r="IP159" s="102"/>
      <c r="IQ159" s="102"/>
      <c r="IR159" s="102"/>
      <c r="IS159" s="102"/>
      <c r="IT159" s="102"/>
      <c r="IU159" s="102"/>
      <c r="IV159" s="102"/>
      <c r="IW159" s="102"/>
      <c r="IX159" s="102"/>
      <c r="IY159" s="102"/>
      <c r="IZ159" s="102"/>
      <c r="JA159" s="102"/>
      <c r="JB159" s="102"/>
      <c r="JC159" s="102"/>
      <c r="JD159" s="102"/>
      <c r="JE159" s="102"/>
      <c r="JF159" s="102"/>
      <c r="JG159" s="102"/>
      <c r="JH159" s="102"/>
      <c r="JI159" s="102"/>
      <c r="JJ159" s="102"/>
      <c r="JK159" s="102"/>
      <c r="JL159" s="102"/>
      <c r="JM159" s="102"/>
      <c r="JN159" s="102"/>
      <c r="JO159" s="102"/>
      <c r="JP159" s="102"/>
      <c r="JQ159" s="102"/>
      <c r="JR159" s="102"/>
      <c r="JS159" s="102"/>
      <c r="JT159" s="102"/>
      <c r="JU159" s="102"/>
      <c r="JV159" s="102"/>
      <c r="JW159" s="102"/>
      <c r="JX159" s="102"/>
      <c r="JY159" s="102"/>
      <c r="JZ159" s="102"/>
      <c r="KA159" s="102"/>
      <c r="KB159" s="102"/>
      <c r="KC159" s="102"/>
      <c r="KD159" s="102"/>
      <c r="KE159" s="102"/>
      <c r="KF159" s="102"/>
      <c r="KG159" s="102"/>
      <c r="KH159" s="102"/>
      <c r="KI159" s="102"/>
      <c r="KJ159" s="102"/>
      <c r="KK159" s="102"/>
      <c r="KL159" s="102"/>
      <c r="KM159" s="102"/>
      <c r="KN159" s="102"/>
      <c r="KO159" s="102"/>
      <c r="KP159" s="102"/>
      <c r="KQ159" s="102"/>
      <c r="KR159" s="102"/>
      <c r="KS159" s="102"/>
      <c r="KT159" s="102"/>
      <c r="KU159" s="102"/>
      <c r="KV159" s="102"/>
      <c r="KW159" s="102"/>
      <c r="KX159" s="102"/>
      <c r="KY159" s="102"/>
      <c r="KZ159" s="102"/>
      <c r="LA159" s="102"/>
      <c r="LB159" s="102"/>
      <c r="LC159" s="102"/>
      <c r="LD159" s="102"/>
      <c r="LE159" s="102"/>
      <c r="LF159" s="102"/>
      <c r="LG159" s="102"/>
      <c r="LH159" s="102"/>
      <c r="LI159" s="102"/>
      <c r="LJ159" s="102"/>
      <c r="LK159" s="102"/>
      <c r="LL159" s="102"/>
      <c r="LM159" s="102"/>
      <c r="LN159" s="102"/>
      <c r="LO159" s="102"/>
      <c r="LP159" s="102"/>
      <c r="LQ159" s="102"/>
      <c r="LR159" s="102"/>
      <c r="LS159" s="102"/>
      <c r="LT159" s="102"/>
      <c r="LU159" s="102"/>
      <c r="LV159" s="102"/>
      <c r="LW159" s="102"/>
      <c r="LX159" s="102"/>
      <c r="LY159" s="102"/>
      <c r="LZ159" s="102"/>
      <c r="MA159" s="102"/>
      <c r="MB159" s="102"/>
      <c r="MC159" s="102"/>
      <c r="MD159" s="102"/>
      <c r="ME159" s="102"/>
      <c r="MF159" s="102"/>
      <c r="MG159" s="102"/>
      <c r="MH159" s="102"/>
      <c r="MI159" s="102"/>
      <c r="MJ159" s="102"/>
      <c r="MK159" s="102"/>
      <c r="ML159" s="102"/>
      <c r="MM159" s="102"/>
      <c r="MN159" s="102"/>
      <c r="MO159" s="102"/>
      <c r="MP159" s="102"/>
      <c r="MQ159" s="102"/>
      <c r="MR159" s="102"/>
      <c r="MS159" s="102"/>
      <c r="MT159" s="102"/>
      <c r="MU159" s="102"/>
      <c r="MV159" s="102"/>
      <c r="MW159" s="102"/>
      <c r="MX159" s="102"/>
      <c r="MY159" s="102"/>
      <c r="MZ159" s="102"/>
      <c r="NA159" s="102"/>
      <c r="NB159" s="102"/>
      <c r="NC159" s="102"/>
      <c r="ND159" s="102"/>
      <c r="NE159" s="102"/>
      <c r="NF159" s="102"/>
      <c r="NG159" s="102"/>
      <c r="NH159" s="102"/>
      <c r="NI159" s="102"/>
      <c r="NJ159" s="102"/>
      <c r="NK159" s="102"/>
      <c r="NL159" s="102"/>
    </row>
    <row r="160" spans="1:376" x14ac:dyDescent="0.35">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c r="DP160" s="102"/>
      <c r="DQ160" s="102"/>
      <c r="DR160" s="102"/>
      <c r="DS160" s="102"/>
      <c r="DT160" s="102"/>
      <c r="DU160" s="102"/>
      <c r="DV160" s="102"/>
      <c r="DW160" s="102"/>
      <c r="DX160" s="102"/>
      <c r="DY160" s="102"/>
      <c r="DZ160" s="102"/>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2"/>
      <c r="EV160" s="102"/>
      <c r="EW160" s="102"/>
      <c r="EX160" s="102"/>
      <c r="EY160" s="102"/>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c r="HA160" s="102"/>
      <c r="HB160" s="102"/>
      <c r="HC160" s="102"/>
      <c r="HD160" s="102"/>
      <c r="HE160" s="102"/>
      <c r="HF160" s="102"/>
      <c r="HG160" s="102"/>
      <c r="HH160" s="102"/>
      <c r="HI160" s="102"/>
      <c r="HJ160" s="102"/>
      <c r="HK160" s="102"/>
      <c r="HL160" s="102"/>
      <c r="HM160" s="102"/>
      <c r="HN160" s="102"/>
      <c r="HO160" s="102"/>
      <c r="HP160" s="102"/>
      <c r="HQ160" s="102"/>
      <c r="HR160" s="102"/>
      <c r="HS160" s="102"/>
      <c r="HT160" s="102"/>
      <c r="HU160" s="102"/>
      <c r="HV160" s="102"/>
      <c r="HW160" s="102"/>
      <c r="HX160" s="102"/>
      <c r="HY160" s="102"/>
      <c r="HZ160" s="102"/>
      <c r="IA160" s="102"/>
      <c r="IB160" s="102"/>
      <c r="IC160" s="102"/>
      <c r="ID160" s="102"/>
      <c r="IE160" s="102"/>
      <c r="IF160" s="102"/>
      <c r="IG160" s="102"/>
      <c r="IH160" s="102"/>
      <c r="II160" s="102"/>
      <c r="IJ160" s="102"/>
      <c r="IK160" s="102"/>
      <c r="IL160" s="102"/>
      <c r="IM160" s="102"/>
      <c r="IN160" s="102"/>
      <c r="IO160" s="102"/>
      <c r="IP160" s="102"/>
      <c r="IQ160" s="102"/>
      <c r="IR160" s="102"/>
      <c r="IS160" s="102"/>
      <c r="IT160" s="102"/>
      <c r="IU160" s="102"/>
      <c r="IV160" s="102"/>
      <c r="IW160" s="102"/>
      <c r="IX160" s="102"/>
      <c r="IY160" s="102"/>
      <c r="IZ160" s="102"/>
      <c r="JA160" s="102"/>
      <c r="JB160" s="102"/>
      <c r="JC160" s="102"/>
      <c r="JD160" s="102"/>
      <c r="JE160" s="102"/>
      <c r="JF160" s="102"/>
      <c r="JG160" s="102"/>
      <c r="JH160" s="102"/>
      <c r="JI160" s="102"/>
      <c r="JJ160" s="102"/>
      <c r="JK160" s="102"/>
      <c r="JL160" s="102"/>
      <c r="JM160" s="102"/>
      <c r="JN160" s="102"/>
      <c r="JO160" s="102"/>
      <c r="JP160" s="102"/>
      <c r="JQ160" s="102"/>
      <c r="JR160" s="102"/>
      <c r="JS160" s="102"/>
      <c r="JT160" s="102"/>
      <c r="JU160" s="102"/>
      <c r="JV160" s="102"/>
      <c r="JW160" s="102"/>
      <c r="JX160" s="102"/>
      <c r="JY160" s="102"/>
      <c r="JZ160" s="102"/>
      <c r="KA160" s="102"/>
      <c r="KB160" s="102"/>
      <c r="KC160" s="102"/>
      <c r="KD160" s="102"/>
      <c r="KE160" s="102"/>
      <c r="KF160" s="102"/>
      <c r="KG160" s="102"/>
      <c r="KH160" s="102"/>
      <c r="KI160" s="102"/>
      <c r="KJ160" s="102"/>
      <c r="KK160" s="102"/>
      <c r="KL160" s="102"/>
      <c r="KM160" s="102"/>
      <c r="KN160" s="102"/>
      <c r="KO160" s="102"/>
      <c r="KP160" s="102"/>
      <c r="KQ160" s="102"/>
      <c r="KR160" s="102"/>
      <c r="KS160" s="102"/>
      <c r="KT160" s="102"/>
      <c r="KU160" s="102"/>
      <c r="KV160" s="102"/>
      <c r="KW160" s="102"/>
      <c r="KX160" s="102"/>
      <c r="KY160" s="102"/>
      <c r="KZ160" s="102"/>
      <c r="LA160" s="102"/>
      <c r="LB160" s="102"/>
      <c r="LC160" s="102"/>
      <c r="LD160" s="102"/>
      <c r="LE160" s="102"/>
      <c r="LF160" s="102"/>
      <c r="LG160" s="102"/>
      <c r="LH160" s="102"/>
      <c r="LI160" s="102"/>
      <c r="LJ160" s="102"/>
      <c r="LK160" s="102"/>
      <c r="LL160" s="102"/>
      <c r="LM160" s="102"/>
      <c r="LN160" s="102"/>
      <c r="LO160" s="102"/>
      <c r="LP160" s="102"/>
      <c r="LQ160" s="102"/>
      <c r="LR160" s="102"/>
      <c r="LS160" s="102"/>
      <c r="LT160" s="102"/>
      <c r="LU160" s="102"/>
      <c r="LV160" s="102"/>
      <c r="LW160" s="102"/>
      <c r="LX160" s="102"/>
      <c r="LY160" s="102"/>
      <c r="LZ160" s="102"/>
      <c r="MA160" s="102"/>
      <c r="MB160" s="102"/>
      <c r="MC160" s="102"/>
      <c r="MD160" s="102"/>
      <c r="ME160" s="102"/>
      <c r="MF160" s="102"/>
      <c r="MG160" s="102"/>
      <c r="MH160" s="102"/>
      <c r="MI160" s="102"/>
      <c r="MJ160" s="102"/>
      <c r="MK160" s="102"/>
      <c r="ML160" s="102"/>
      <c r="MM160" s="102"/>
      <c r="MN160" s="102"/>
      <c r="MO160" s="102"/>
      <c r="MP160" s="102"/>
      <c r="MQ160" s="102"/>
      <c r="MR160" s="102"/>
      <c r="MS160" s="102"/>
      <c r="MT160" s="102"/>
      <c r="MU160" s="102"/>
      <c r="MV160" s="102"/>
      <c r="MW160" s="102"/>
      <c r="MX160" s="102"/>
      <c r="MY160" s="102"/>
      <c r="MZ160" s="102"/>
      <c r="NA160" s="102"/>
      <c r="NB160" s="102"/>
      <c r="NC160" s="102"/>
      <c r="ND160" s="102"/>
      <c r="NE160" s="102"/>
      <c r="NF160" s="102"/>
      <c r="NG160" s="102"/>
      <c r="NH160" s="102"/>
      <c r="NI160" s="102"/>
      <c r="NJ160" s="102"/>
      <c r="NK160" s="102"/>
      <c r="NL160" s="102"/>
    </row>
    <row r="161" spans="1:376" x14ac:dyDescent="0.35">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102"/>
      <c r="EY161" s="102"/>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c r="HA161" s="102"/>
      <c r="HB161" s="102"/>
      <c r="HC161" s="102"/>
      <c r="HD161" s="102"/>
      <c r="HE161" s="102"/>
      <c r="HF161" s="102"/>
      <c r="HG161" s="102"/>
      <c r="HH161" s="102"/>
      <c r="HI161" s="102"/>
      <c r="HJ161" s="102"/>
      <c r="HK161" s="102"/>
      <c r="HL161" s="102"/>
      <c r="HM161" s="102"/>
      <c r="HN161" s="102"/>
      <c r="HO161" s="102"/>
      <c r="HP161" s="102"/>
      <c r="HQ161" s="102"/>
      <c r="HR161" s="102"/>
      <c r="HS161" s="102"/>
      <c r="HT161" s="102"/>
      <c r="HU161" s="102"/>
      <c r="HV161" s="102"/>
      <c r="HW161" s="102"/>
      <c r="HX161" s="102"/>
      <c r="HY161" s="102"/>
      <c r="HZ161" s="102"/>
      <c r="IA161" s="102"/>
      <c r="IB161" s="102"/>
      <c r="IC161" s="102"/>
      <c r="ID161" s="102"/>
      <c r="IE161" s="102"/>
      <c r="IF161" s="102"/>
      <c r="IG161" s="102"/>
      <c r="IH161" s="102"/>
      <c r="II161" s="102"/>
      <c r="IJ161" s="102"/>
      <c r="IK161" s="102"/>
      <c r="IL161" s="102"/>
      <c r="IM161" s="102"/>
      <c r="IN161" s="102"/>
      <c r="IO161" s="102"/>
      <c r="IP161" s="102"/>
      <c r="IQ161" s="102"/>
      <c r="IR161" s="102"/>
      <c r="IS161" s="102"/>
      <c r="IT161" s="102"/>
      <c r="IU161" s="102"/>
      <c r="IV161" s="102"/>
      <c r="IW161" s="102"/>
      <c r="IX161" s="102"/>
      <c r="IY161" s="102"/>
      <c r="IZ161" s="102"/>
      <c r="JA161" s="102"/>
      <c r="JB161" s="102"/>
      <c r="JC161" s="102"/>
      <c r="JD161" s="102"/>
      <c r="JE161" s="102"/>
      <c r="JF161" s="102"/>
      <c r="JG161" s="102"/>
      <c r="JH161" s="102"/>
      <c r="JI161" s="102"/>
      <c r="JJ161" s="102"/>
      <c r="JK161" s="102"/>
      <c r="JL161" s="102"/>
      <c r="JM161" s="102"/>
      <c r="JN161" s="102"/>
      <c r="JO161" s="102"/>
      <c r="JP161" s="102"/>
      <c r="JQ161" s="102"/>
      <c r="JR161" s="102"/>
      <c r="JS161" s="102"/>
      <c r="JT161" s="102"/>
      <c r="JU161" s="102"/>
      <c r="JV161" s="102"/>
      <c r="JW161" s="102"/>
      <c r="JX161" s="102"/>
      <c r="JY161" s="102"/>
      <c r="JZ161" s="102"/>
      <c r="KA161" s="102"/>
      <c r="KB161" s="102"/>
      <c r="KC161" s="102"/>
      <c r="KD161" s="102"/>
      <c r="KE161" s="102"/>
      <c r="KF161" s="102"/>
      <c r="KG161" s="102"/>
      <c r="KH161" s="102"/>
      <c r="KI161" s="102"/>
      <c r="KJ161" s="102"/>
      <c r="KK161" s="102"/>
      <c r="KL161" s="102"/>
      <c r="KM161" s="102"/>
      <c r="KN161" s="102"/>
      <c r="KO161" s="102"/>
      <c r="KP161" s="102"/>
      <c r="KQ161" s="102"/>
      <c r="KR161" s="102"/>
      <c r="KS161" s="102"/>
      <c r="KT161" s="102"/>
      <c r="KU161" s="102"/>
      <c r="KV161" s="102"/>
      <c r="KW161" s="102"/>
      <c r="KX161" s="102"/>
      <c r="KY161" s="102"/>
      <c r="KZ161" s="102"/>
      <c r="LA161" s="102"/>
      <c r="LB161" s="102"/>
      <c r="LC161" s="102"/>
      <c r="LD161" s="102"/>
      <c r="LE161" s="102"/>
      <c r="LF161" s="102"/>
      <c r="LG161" s="102"/>
      <c r="LH161" s="102"/>
      <c r="LI161" s="102"/>
      <c r="LJ161" s="102"/>
      <c r="LK161" s="102"/>
      <c r="LL161" s="102"/>
      <c r="LM161" s="102"/>
      <c r="LN161" s="102"/>
      <c r="LO161" s="102"/>
      <c r="LP161" s="102"/>
      <c r="LQ161" s="102"/>
      <c r="LR161" s="102"/>
      <c r="LS161" s="102"/>
      <c r="LT161" s="102"/>
      <c r="LU161" s="102"/>
      <c r="LV161" s="102"/>
      <c r="LW161" s="102"/>
      <c r="LX161" s="102"/>
      <c r="LY161" s="102"/>
      <c r="LZ161" s="102"/>
      <c r="MA161" s="102"/>
      <c r="MB161" s="102"/>
      <c r="MC161" s="102"/>
      <c r="MD161" s="102"/>
      <c r="ME161" s="102"/>
      <c r="MF161" s="102"/>
      <c r="MG161" s="102"/>
      <c r="MH161" s="102"/>
      <c r="MI161" s="102"/>
      <c r="MJ161" s="102"/>
      <c r="MK161" s="102"/>
      <c r="ML161" s="102"/>
      <c r="MM161" s="102"/>
      <c r="MN161" s="102"/>
      <c r="MO161" s="102"/>
      <c r="MP161" s="102"/>
      <c r="MQ161" s="102"/>
      <c r="MR161" s="102"/>
      <c r="MS161" s="102"/>
      <c r="MT161" s="102"/>
      <c r="MU161" s="102"/>
      <c r="MV161" s="102"/>
      <c r="MW161" s="102"/>
      <c r="MX161" s="102"/>
      <c r="MY161" s="102"/>
      <c r="MZ161" s="102"/>
      <c r="NA161" s="102"/>
      <c r="NB161" s="102"/>
      <c r="NC161" s="102"/>
      <c r="ND161" s="102"/>
      <c r="NE161" s="102"/>
      <c r="NF161" s="102"/>
      <c r="NG161" s="102"/>
      <c r="NH161" s="102"/>
      <c r="NI161" s="102"/>
      <c r="NJ161" s="102"/>
      <c r="NK161" s="102"/>
      <c r="NL161" s="102"/>
    </row>
    <row r="162" spans="1:376" x14ac:dyDescent="0.35">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102"/>
      <c r="EY162" s="102"/>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c r="HA162" s="102"/>
      <c r="HB162" s="102"/>
      <c r="HC162" s="102"/>
      <c r="HD162" s="102"/>
      <c r="HE162" s="102"/>
      <c r="HF162" s="102"/>
      <c r="HG162" s="102"/>
      <c r="HH162" s="102"/>
      <c r="HI162" s="102"/>
      <c r="HJ162" s="102"/>
      <c r="HK162" s="102"/>
      <c r="HL162" s="102"/>
      <c r="HM162" s="102"/>
      <c r="HN162" s="102"/>
      <c r="HO162" s="102"/>
      <c r="HP162" s="102"/>
      <c r="HQ162" s="102"/>
      <c r="HR162" s="102"/>
      <c r="HS162" s="102"/>
      <c r="HT162" s="102"/>
      <c r="HU162" s="102"/>
      <c r="HV162" s="102"/>
      <c r="HW162" s="102"/>
      <c r="HX162" s="102"/>
      <c r="HY162" s="102"/>
      <c r="HZ162" s="102"/>
      <c r="IA162" s="102"/>
      <c r="IB162" s="102"/>
      <c r="IC162" s="102"/>
      <c r="ID162" s="102"/>
      <c r="IE162" s="102"/>
      <c r="IF162" s="102"/>
      <c r="IG162" s="102"/>
      <c r="IH162" s="102"/>
      <c r="II162" s="102"/>
      <c r="IJ162" s="102"/>
      <c r="IK162" s="102"/>
      <c r="IL162" s="102"/>
      <c r="IM162" s="102"/>
      <c r="IN162" s="102"/>
      <c r="IO162" s="102"/>
      <c r="IP162" s="102"/>
      <c r="IQ162" s="102"/>
      <c r="IR162" s="102"/>
      <c r="IS162" s="102"/>
      <c r="IT162" s="102"/>
      <c r="IU162" s="102"/>
      <c r="IV162" s="102"/>
      <c r="IW162" s="102"/>
      <c r="IX162" s="102"/>
      <c r="IY162" s="102"/>
      <c r="IZ162" s="102"/>
      <c r="JA162" s="102"/>
      <c r="JB162" s="102"/>
      <c r="JC162" s="102"/>
      <c r="JD162" s="102"/>
      <c r="JE162" s="102"/>
      <c r="JF162" s="102"/>
      <c r="JG162" s="102"/>
      <c r="JH162" s="102"/>
      <c r="JI162" s="102"/>
      <c r="JJ162" s="102"/>
      <c r="JK162" s="102"/>
      <c r="JL162" s="102"/>
      <c r="JM162" s="102"/>
      <c r="JN162" s="102"/>
      <c r="JO162" s="102"/>
      <c r="JP162" s="102"/>
      <c r="JQ162" s="102"/>
      <c r="JR162" s="102"/>
      <c r="JS162" s="102"/>
      <c r="JT162" s="102"/>
      <c r="JU162" s="102"/>
      <c r="JV162" s="102"/>
      <c r="JW162" s="102"/>
      <c r="JX162" s="102"/>
      <c r="JY162" s="102"/>
      <c r="JZ162" s="102"/>
      <c r="KA162" s="102"/>
      <c r="KB162" s="102"/>
      <c r="KC162" s="102"/>
      <c r="KD162" s="102"/>
      <c r="KE162" s="102"/>
      <c r="KF162" s="102"/>
      <c r="KG162" s="102"/>
      <c r="KH162" s="102"/>
      <c r="KI162" s="102"/>
      <c r="KJ162" s="102"/>
      <c r="KK162" s="102"/>
      <c r="KL162" s="102"/>
      <c r="KM162" s="102"/>
      <c r="KN162" s="102"/>
      <c r="KO162" s="102"/>
      <c r="KP162" s="102"/>
      <c r="KQ162" s="102"/>
      <c r="KR162" s="102"/>
      <c r="KS162" s="102"/>
      <c r="KT162" s="102"/>
      <c r="KU162" s="102"/>
      <c r="KV162" s="102"/>
      <c r="KW162" s="102"/>
      <c r="KX162" s="102"/>
      <c r="KY162" s="102"/>
      <c r="KZ162" s="102"/>
      <c r="LA162" s="102"/>
      <c r="LB162" s="102"/>
      <c r="LC162" s="102"/>
      <c r="LD162" s="102"/>
      <c r="LE162" s="102"/>
      <c r="LF162" s="102"/>
      <c r="LG162" s="102"/>
      <c r="LH162" s="102"/>
      <c r="LI162" s="102"/>
      <c r="LJ162" s="102"/>
      <c r="LK162" s="102"/>
      <c r="LL162" s="102"/>
      <c r="LM162" s="102"/>
      <c r="LN162" s="102"/>
      <c r="LO162" s="102"/>
      <c r="LP162" s="102"/>
      <c r="LQ162" s="102"/>
      <c r="LR162" s="102"/>
      <c r="LS162" s="102"/>
      <c r="LT162" s="102"/>
      <c r="LU162" s="102"/>
      <c r="LV162" s="102"/>
      <c r="LW162" s="102"/>
      <c r="LX162" s="102"/>
      <c r="LY162" s="102"/>
      <c r="LZ162" s="102"/>
      <c r="MA162" s="102"/>
      <c r="MB162" s="102"/>
      <c r="MC162" s="102"/>
      <c r="MD162" s="102"/>
      <c r="ME162" s="102"/>
      <c r="MF162" s="102"/>
      <c r="MG162" s="102"/>
      <c r="MH162" s="102"/>
      <c r="MI162" s="102"/>
      <c r="MJ162" s="102"/>
      <c r="MK162" s="102"/>
      <c r="ML162" s="102"/>
      <c r="MM162" s="102"/>
      <c r="MN162" s="102"/>
      <c r="MO162" s="102"/>
      <c r="MP162" s="102"/>
      <c r="MQ162" s="102"/>
      <c r="MR162" s="102"/>
      <c r="MS162" s="102"/>
      <c r="MT162" s="102"/>
      <c r="MU162" s="102"/>
      <c r="MV162" s="102"/>
      <c r="MW162" s="102"/>
      <c r="MX162" s="102"/>
      <c r="MY162" s="102"/>
      <c r="MZ162" s="102"/>
      <c r="NA162" s="102"/>
      <c r="NB162" s="102"/>
      <c r="NC162" s="102"/>
      <c r="ND162" s="102"/>
      <c r="NE162" s="102"/>
      <c r="NF162" s="102"/>
      <c r="NG162" s="102"/>
      <c r="NH162" s="102"/>
      <c r="NI162" s="102"/>
      <c r="NJ162" s="102"/>
      <c r="NK162" s="102"/>
      <c r="NL162" s="102"/>
    </row>
    <row r="163" spans="1:376" x14ac:dyDescent="0.35">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c r="HA163" s="102"/>
      <c r="HB163" s="102"/>
      <c r="HC163" s="102"/>
      <c r="HD163" s="102"/>
      <c r="HE163" s="102"/>
      <c r="HF163" s="102"/>
      <c r="HG163" s="102"/>
      <c r="HH163" s="102"/>
      <c r="HI163" s="102"/>
      <c r="HJ163" s="102"/>
      <c r="HK163" s="102"/>
      <c r="HL163" s="102"/>
      <c r="HM163" s="102"/>
      <c r="HN163" s="102"/>
      <c r="HO163" s="102"/>
      <c r="HP163" s="102"/>
      <c r="HQ163" s="102"/>
      <c r="HR163" s="102"/>
      <c r="HS163" s="102"/>
      <c r="HT163" s="102"/>
      <c r="HU163" s="102"/>
      <c r="HV163" s="102"/>
      <c r="HW163" s="102"/>
      <c r="HX163" s="102"/>
      <c r="HY163" s="102"/>
      <c r="HZ163" s="102"/>
      <c r="IA163" s="102"/>
      <c r="IB163" s="102"/>
      <c r="IC163" s="102"/>
      <c r="ID163" s="102"/>
      <c r="IE163" s="102"/>
      <c r="IF163" s="102"/>
      <c r="IG163" s="102"/>
      <c r="IH163" s="102"/>
      <c r="II163" s="102"/>
      <c r="IJ163" s="102"/>
      <c r="IK163" s="102"/>
      <c r="IL163" s="102"/>
      <c r="IM163" s="102"/>
      <c r="IN163" s="102"/>
      <c r="IO163" s="102"/>
      <c r="IP163" s="102"/>
      <c r="IQ163" s="102"/>
      <c r="IR163" s="102"/>
      <c r="IS163" s="102"/>
      <c r="IT163" s="102"/>
      <c r="IU163" s="102"/>
      <c r="IV163" s="102"/>
      <c r="IW163" s="102"/>
      <c r="IX163" s="102"/>
      <c r="IY163" s="102"/>
      <c r="IZ163" s="102"/>
      <c r="JA163" s="102"/>
      <c r="JB163" s="102"/>
      <c r="JC163" s="102"/>
      <c r="JD163" s="102"/>
      <c r="JE163" s="102"/>
      <c r="JF163" s="102"/>
      <c r="JG163" s="102"/>
      <c r="JH163" s="102"/>
      <c r="JI163" s="102"/>
      <c r="JJ163" s="102"/>
      <c r="JK163" s="102"/>
      <c r="JL163" s="102"/>
      <c r="JM163" s="102"/>
      <c r="JN163" s="102"/>
      <c r="JO163" s="102"/>
      <c r="JP163" s="102"/>
      <c r="JQ163" s="102"/>
      <c r="JR163" s="102"/>
      <c r="JS163" s="102"/>
      <c r="JT163" s="102"/>
      <c r="JU163" s="102"/>
      <c r="JV163" s="102"/>
      <c r="JW163" s="102"/>
      <c r="JX163" s="102"/>
      <c r="JY163" s="102"/>
      <c r="JZ163" s="102"/>
      <c r="KA163" s="102"/>
      <c r="KB163" s="102"/>
      <c r="KC163" s="102"/>
      <c r="KD163" s="102"/>
      <c r="KE163" s="102"/>
      <c r="KF163" s="102"/>
      <c r="KG163" s="102"/>
      <c r="KH163" s="102"/>
      <c r="KI163" s="102"/>
      <c r="KJ163" s="102"/>
      <c r="KK163" s="102"/>
      <c r="KL163" s="102"/>
      <c r="KM163" s="102"/>
      <c r="KN163" s="102"/>
      <c r="KO163" s="102"/>
      <c r="KP163" s="102"/>
      <c r="KQ163" s="102"/>
      <c r="KR163" s="102"/>
      <c r="KS163" s="102"/>
      <c r="KT163" s="102"/>
      <c r="KU163" s="102"/>
      <c r="KV163" s="102"/>
      <c r="KW163" s="102"/>
      <c r="KX163" s="102"/>
      <c r="KY163" s="102"/>
      <c r="KZ163" s="102"/>
      <c r="LA163" s="102"/>
      <c r="LB163" s="102"/>
      <c r="LC163" s="102"/>
      <c r="LD163" s="102"/>
      <c r="LE163" s="102"/>
      <c r="LF163" s="102"/>
      <c r="LG163" s="102"/>
      <c r="LH163" s="102"/>
      <c r="LI163" s="102"/>
      <c r="LJ163" s="102"/>
      <c r="LK163" s="102"/>
      <c r="LL163" s="102"/>
      <c r="LM163" s="102"/>
      <c r="LN163" s="102"/>
      <c r="LO163" s="102"/>
      <c r="LP163" s="102"/>
      <c r="LQ163" s="102"/>
      <c r="LR163" s="102"/>
      <c r="LS163" s="102"/>
      <c r="LT163" s="102"/>
      <c r="LU163" s="102"/>
      <c r="LV163" s="102"/>
      <c r="LW163" s="102"/>
      <c r="LX163" s="102"/>
      <c r="LY163" s="102"/>
      <c r="LZ163" s="102"/>
      <c r="MA163" s="102"/>
      <c r="MB163" s="102"/>
      <c r="MC163" s="102"/>
      <c r="MD163" s="102"/>
      <c r="ME163" s="102"/>
      <c r="MF163" s="102"/>
      <c r="MG163" s="102"/>
      <c r="MH163" s="102"/>
      <c r="MI163" s="102"/>
      <c r="MJ163" s="102"/>
      <c r="MK163" s="102"/>
      <c r="ML163" s="102"/>
      <c r="MM163" s="102"/>
      <c r="MN163" s="102"/>
      <c r="MO163" s="102"/>
      <c r="MP163" s="102"/>
      <c r="MQ163" s="102"/>
      <c r="MR163" s="102"/>
      <c r="MS163" s="102"/>
      <c r="MT163" s="102"/>
      <c r="MU163" s="102"/>
      <c r="MV163" s="102"/>
      <c r="MW163" s="102"/>
      <c r="MX163" s="102"/>
      <c r="MY163" s="102"/>
      <c r="MZ163" s="102"/>
      <c r="NA163" s="102"/>
      <c r="NB163" s="102"/>
      <c r="NC163" s="102"/>
      <c r="ND163" s="102"/>
      <c r="NE163" s="102"/>
      <c r="NF163" s="102"/>
      <c r="NG163" s="102"/>
      <c r="NH163" s="102"/>
      <c r="NI163" s="102"/>
      <c r="NJ163" s="102"/>
      <c r="NK163" s="102"/>
      <c r="NL163" s="102"/>
    </row>
    <row r="164" spans="1:376" x14ac:dyDescent="0.35">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c r="HA164" s="102"/>
      <c r="HB164" s="102"/>
      <c r="HC164" s="102"/>
      <c r="HD164" s="102"/>
      <c r="HE164" s="102"/>
      <c r="HF164" s="102"/>
      <c r="HG164" s="102"/>
      <c r="HH164" s="102"/>
      <c r="HI164" s="102"/>
      <c r="HJ164" s="102"/>
      <c r="HK164" s="102"/>
      <c r="HL164" s="102"/>
      <c r="HM164" s="102"/>
      <c r="HN164" s="102"/>
      <c r="HO164" s="102"/>
      <c r="HP164" s="102"/>
      <c r="HQ164" s="102"/>
      <c r="HR164" s="102"/>
      <c r="HS164" s="102"/>
      <c r="HT164" s="102"/>
      <c r="HU164" s="102"/>
      <c r="HV164" s="102"/>
      <c r="HW164" s="102"/>
      <c r="HX164" s="102"/>
      <c r="HY164" s="102"/>
      <c r="HZ164" s="102"/>
      <c r="IA164" s="102"/>
      <c r="IB164" s="102"/>
      <c r="IC164" s="102"/>
      <c r="ID164" s="102"/>
      <c r="IE164" s="102"/>
      <c r="IF164" s="102"/>
      <c r="IG164" s="102"/>
      <c r="IH164" s="102"/>
      <c r="II164" s="102"/>
      <c r="IJ164" s="102"/>
      <c r="IK164" s="102"/>
      <c r="IL164" s="102"/>
      <c r="IM164" s="102"/>
      <c r="IN164" s="102"/>
      <c r="IO164" s="102"/>
      <c r="IP164" s="102"/>
      <c r="IQ164" s="102"/>
      <c r="IR164" s="102"/>
      <c r="IS164" s="102"/>
      <c r="IT164" s="102"/>
      <c r="IU164" s="102"/>
      <c r="IV164" s="102"/>
      <c r="IW164" s="102"/>
      <c r="IX164" s="102"/>
      <c r="IY164" s="102"/>
      <c r="IZ164" s="102"/>
      <c r="JA164" s="102"/>
      <c r="JB164" s="102"/>
      <c r="JC164" s="102"/>
      <c r="JD164" s="102"/>
      <c r="JE164" s="102"/>
      <c r="JF164" s="102"/>
      <c r="JG164" s="102"/>
      <c r="JH164" s="102"/>
      <c r="JI164" s="102"/>
      <c r="JJ164" s="102"/>
      <c r="JK164" s="102"/>
      <c r="JL164" s="102"/>
      <c r="JM164" s="102"/>
      <c r="JN164" s="102"/>
      <c r="JO164" s="102"/>
      <c r="JP164" s="102"/>
      <c r="JQ164" s="102"/>
      <c r="JR164" s="102"/>
      <c r="JS164" s="102"/>
      <c r="JT164" s="102"/>
      <c r="JU164" s="102"/>
      <c r="JV164" s="102"/>
      <c r="JW164" s="102"/>
      <c r="JX164" s="102"/>
      <c r="JY164" s="102"/>
      <c r="JZ164" s="102"/>
      <c r="KA164" s="102"/>
      <c r="KB164" s="102"/>
      <c r="KC164" s="102"/>
      <c r="KD164" s="102"/>
      <c r="KE164" s="102"/>
      <c r="KF164" s="102"/>
      <c r="KG164" s="102"/>
      <c r="KH164" s="102"/>
      <c r="KI164" s="102"/>
      <c r="KJ164" s="102"/>
      <c r="KK164" s="102"/>
      <c r="KL164" s="102"/>
      <c r="KM164" s="102"/>
      <c r="KN164" s="102"/>
      <c r="KO164" s="102"/>
      <c r="KP164" s="102"/>
      <c r="KQ164" s="102"/>
      <c r="KR164" s="102"/>
      <c r="KS164" s="102"/>
      <c r="KT164" s="102"/>
      <c r="KU164" s="102"/>
      <c r="KV164" s="102"/>
      <c r="KW164" s="102"/>
      <c r="KX164" s="102"/>
      <c r="KY164" s="102"/>
      <c r="KZ164" s="102"/>
      <c r="LA164" s="102"/>
      <c r="LB164" s="102"/>
      <c r="LC164" s="102"/>
      <c r="LD164" s="102"/>
      <c r="LE164" s="102"/>
      <c r="LF164" s="102"/>
      <c r="LG164" s="102"/>
      <c r="LH164" s="102"/>
      <c r="LI164" s="102"/>
      <c r="LJ164" s="102"/>
      <c r="LK164" s="102"/>
      <c r="LL164" s="102"/>
      <c r="LM164" s="102"/>
      <c r="LN164" s="102"/>
      <c r="LO164" s="102"/>
      <c r="LP164" s="102"/>
      <c r="LQ164" s="102"/>
      <c r="LR164" s="102"/>
      <c r="LS164" s="102"/>
      <c r="LT164" s="102"/>
      <c r="LU164" s="102"/>
      <c r="LV164" s="102"/>
      <c r="LW164" s="102"/>
      <c r="LX164" s="102"/>
      <c r="LY164" s="102"/>
      <c r="LZ164" s="102"/>
      <c r="MA164" s="102"/>
      <c r="MB164" s="102"/>
      <c r="MC164" s="102"/>
      <c r="MD164" s="102"/>
      <c r="ME164" s="102"/>
      <c r="MF164" s="102"/>
      <c r="MG164" s="102"/>
      <c r="MH164" s="102"/>
      <c r="MI164" s="102"/>
      <c r="MJ164" s="102"/>
      <c r="MK164" s="102"/>
      <c r="ML164" s="102"/>
      <c r="MM164" s="102"/>
      <c r="MN164" s="102"/>
      <c r="MO164" s="102"/>
      <c r="MP164" s="102"/>
      <c r="MQ164" s="102"/>
      <c r="MR164" s="102"/>
      <c r="MS164" s="102"/>
      <c r="MT164" s="102"/>
      <c r="MU164" s="102"/>
      <c r="MV164" s="102"/>
      <c r="MW164" s="102"/>
      <c r="MX164" s="102"/>
      <c r="MY164" s="102"/>
      <c r="MZ164" s="102"/>
      <c r="NA164" s="102"/>
      <c r="NB164" s="102"/>
      <c r="NC164" s="102"/>
      <c r="ND164" s="102"/>
      <c r="NE164" s="102"/>
      <c r="NF164" s="102"/>
      <c r="NG164" s="102"/>
      <c r="NH164" s="102"/>
      <c r="NI164" s="102"/>
      <c r="NJ164" s="102"/>
      <c r="NK164" s="102"/>
      <c r="NL164" s="102"/>
    </row>
    <row r="165" spans="1:376" x14ac:dyDescent="0.35">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102"/>
      <c r="EY165" s="102"/>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c r="HA165" s="102"/>
      <c r="HB165" s="102"/>
      <c r="HC165" s="102"/>
      <c r="HD165" s="102"/>
      <c r="HE165" s="102"/>
      <c r="HF165" s="102"/>
      <c r="HG165" s="102"/>
      <c r="HH165" s="102"/>
      <c r="HI165" s="102"/>
      <c r="HJ165" s="102"/>
      <c r="HK165" s="102"/>
      <c r="HL165" s="102"/>
      <c r="HM165" s="102"/>
      <c r="HN165" s="102"/>
      <c r="HO165" s="102"/>
      <c r="HP165" s="102"/>
      <c r="HQ165" s="102"/>
      <c r="HR165" s="102"/>
      <c r="HS165" s="102"/>
      <c r="HT165" s="102"/>
      <c r="HU165" s="102"/>
      <c r="HV165" s="102"/>
      <c r="HW165" s="102"/>
      <c r="HX165" s="102"/>
      <c r="HY165" s="102"/>
      <c r="HZ165" s="102"/>
      <c r="IA165" s="102"/>
      <c r="IB165" s="102"/>
      <c r="IC165" s="102"/>
      <c r="ID165" s="102"/>
      <c r="IE165" s="102"/>
      <c r="IF165" s="102"/>
      <c r="IG165" s="102"/>
      <c r="IH165" s="102"/>
      <c r="II165" s="102"/>
      <c r="IJ165" s="102"/>
      <c r="IK165" s="102"/>
      <c r="IL165" s="102"/>
      <c r="IM165" s="102"/>
      <c r="IN165" s="102"/>
      <c r="IO165" s="102"/>
      <c r="IP165" s="102"/>
      <c r="IQ165" s="102"/>
      <c r="IR165" s="102"/>
      <c r="IS165" s="102"/>
      <c r="IT165" s="102"/>
      <c r="IU165" s="102"/>
      <c r="IV165" s="102"/>
      <c r="IW165" s="102"/>
      <c r="IX165" s="102"/>
      <c r="IY165" s="102"/>
      <c r="IZ165" s="102"/>
      <c r="JA165" s="102"/>
      <c r="JB165" s="102"/>
      <c r="JC165" s="102"/>
      <c r="JD165" s="102"/>
      <c r="JE165" s="102"/>
      <c r="JF165" s="102"/>
      <c r="JG165" s="102"/>
      <c r="JH165" s="102"/>
      <c r="JI165" s="102"/>
      <c r="JJ165" s="102"/>
      <c r="JK165" s="102"/>
      <c r="JL165" s="102"/>
      <c r="JM165" s="102"/>
      <c r="JN165" s="102"/>
      <c r="JO165" s="102"/>
      <c r="JP165" s="102"/>
      <c r="JQ165" s="102"/>
      <c r="JR165" s="102"/>
      <c r="JS165" s="102"/>
      <c r="JT165" s="102"/>
      <c r="JU165" s="102"/>
      <c r="JV165" s="102"/>
      <c r="JW165" s="102"/>
      <c r="JX165" s="102"/>
      <c r="JY165" s="102"/>
      <c r="JZ165" s="102"/>
      <c r="KA165" s="102"/>
      <c r="KB165" s="102"/>
      <c r="KC165" s="102"/>
      <c r="KD165" s="102"/>
      <c r="KE165" s="102"/>
      <c r="KF165" s="102"/>
      <c r="KG165" s="102"/>
      <c r="KH165" s="102"/>
      <c r="KI165" s="102"/>
      <c r="KJ165" s="102"/>
      <c r="KK165" s="102"/>
      <c r="KL165" s="102"/>
      <c r="KM165" s="102"/>
      <c r="KN165" s="102"/>
      <c r="KO165" s="102"/>
      <c r="KP165" s="102"/>
      <c r="KQ165" s="102"/>
      <c r="KR165" s="102"/>
      <c r="KS165" s="102"/>
      <c r="KT165" s="102"/>
      <c r="KU165" s="102"/>
      <c r="KV165" s="102"/>
      <c r="KW165" s="102"/>
      <c r="KX165" s="102"/>
      <c r="KY165" s="102"/>
      <c r="KZ165" s="102"/>
      <c r="LA165" s="102"/>
      <c r="LB165" s="102"/>
      <c r="LC165" s="102"/>
      <c r="LD165" s="102"/>
      <c r="LE165" s="102"/>
      <c r="LF165" s="102"/>
      <c r="LG165" s="102"/>
      <c r="LH165" s="102"/>
      <c r="LI165" s="102"/>
      <c r="LJ165" s="102"/>
      <c r="LK165" s="102"/>
      <c r="LL165" s="102"/>
      <c r="LM165" s="102"/>
      <c r="LN165" s="102"/>
      <c r="LO165" s="102"/>
      <c r="LP165" s="102"/>
      <c r="LQ165" s="102"/>
      <c r="LR165" s="102"/>
      <c r="LS165" s="102"/>
      <c r="LT165" s="102"/>
      <c r="LU165" s="102"/>
      <c r="LV165" s="102"/>
      <c r="LW165" s="102"/>
      <c r="LX165" s="102"/>
      <c r="LY165" s="102"/>
      <c r="LZ165" s="102"/>
      <c r="MA165" s="102"/>
      <c r="MB165" s="102"/>
      <c r="MC165" s="102"/>
      <c r="MD165" s="102"/>
      <c r="ME165" s="102"/>
      <c r="MF165" s="102"/>
      <c r="MG165" s="102"/>
      <c r="MH165" s="102"/>
      <c r="MI165" s="102"/>
      <c r="MJ165" s="102"/>
      <c r="MK165" s="102"/>
      <c r="ML165" s="102"/>
      <c r="MM165" s="102"/>
      <c r="MN165" s="102"/>
      <c r="MO165" s="102"/>
      <c r="MP165" s="102"/>
      <c r="MQ165" s="102"/>
      <c r="MR165" s="102"/>
      <c r="MS165" s="102"/>
      <c r="MT165" s="102"/>
      <c r="MU165" s="102"/>
      <c r="MV165" s="102"/>
      <c r="MW165" s="102"/>
      <c r="MX165" s="102"/>
      <c r="MY165" s="102"/>
      <c r="MZ165" s="102"/>
      <c r="NA165" s="102"/>
      <c r="NB165" s="102"/>
      <c r="NC165" s="102"/>
      <c r="ND165" s="102"/>
      <c r="NE165" s="102"/>
      <c r="NF165" s="102"/>
      <c r="NG165" s="102"/>
      <c r="NH165" s="102"/>
      <c r="NI165" s="102"/>
      <c r="NJ165" s="102"/>
      <c r="NK165" s="102"/>
      <c r="NL165" s="102"/>
    </row>
    <row r="166" spans="1:376" x14ac:dyDescent="0.35">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102"/>
      <c r="EY166" s="102"/>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2"/>
      <c r="GF166" s="102"/>
      <c r="GG166" s="102"/>
      <c r="GH166" s="102"/>
      <c r="GI166" s="102"/>
      <c r="GJ166" s="102"/>
      <c r="GK166" s="102"/>
      <c r="GL166" s="102"/>
      <c r="GM166" s="102"/>
      <c r="GN166" s="102"/>
      <c r="GO166" s="102"/>
      <c r="GP166" s="102"/>
      <c r="GQ166" s="102"/>
      <c r="GR166" s="102"/>
      <c r="GS166" s="102"/>
      <c r="GT166" s="102"/>
      <c r="GU166" s="102"/>
      <c r="GV166" s="102"/>
      <c r="GW166" s="102"/>
      <c r="GX166" s="102"/>
      <c r="GY166" s="102"/>
      <c r="GZ166" s="102"/>
      <c r="HA166" s="102"/>
      <c r="HB166" s="102"/>
      <c r="HC166" s="102"/>
      <c r="HD166" s="102"/>
      <c r="HE166" s="102"/>
      <c r="HF166" s="102"/>
      <c r="HG166" s="102"/>
      <c r="HH166" s="102"/>
      <c r="HI166" s="102"/>
      <c r="HJ166" s="102"/>
      <c r="HK166" s="102"/>
      <c r="HL166" s="102"/>
      <c r="HM166" s="102"/>
      <c r="HN166" s="102"/>
      <c r="HO166" s="102"/>
      <c r="HP166" s="102"/>
      <c r="HQ166" s="102"/>
      <c r="HR166" s="102"/>
      <c r="HS166" s="102"/>
      <c r="HT166" s="102"/>
      <c r="HU166" s="102"/>
      <c r="HV166" s="102"/>
      <c r="HW166" s="102"/>
      <c r="HX166" s="102"/>
      <c r="HY166" s="102"/>
      <c r="HZ166" s="102"/>
      <c r="IA166" s="102"/>
      <c r="IB166" s="102"/>
      <c r="IC166" s="102"/>
      <c r="ID166" s="102"/>
      <c r="IE166" s="102"/>
      <c r="IF166" s="102"/>
      <c r="IG166" s="102"/>
      <c r="IH166" s="102"/>
      <c r="II166" s="102"/>
      <c r="IJ166" s="102"/>
      <c r="IK166" s="102"/>
      <c r="IL166" s="102"/>
      <c r="IM166" s="102"/>
      <c r="IN166" s="102"/>
      <c r="IO166" s="102"/>
      <c r="IP166" s="102"/>
      <c r="IQ166" s="102"/>
      <c r="IR166" s="102"/>
      <c r="IS166" s="102"/>
      <c r="IT166" s="102"/>
      <c r="IU166" s="102"/>
      <c r="IV166" s="102"/>
      <c r="IW166" s="102"/>
      <c r="IX166" s="102"/>
      <c r="IY166" s="102"/>
      <c r="IZ166" s="102"/>
      <c r="JA166" s="102"/>
      <c r="JB166" s="102"/>
      <c r="JC166" s="102"/>
      <c r="JD166" s="102"/>
      <c r="JE166" s="102"/>
      <c r="JF166" s="102"/>
      <c r="JG166" s="102"/>
      <c r="JH166" s="102"/>
      <c r="JI166" s="102"/>
      <c r="JJ166" s="102"/>
      <c r="JK166" s="102"/>
      <c r="JL166" s="102"/>
      <c r="JM166" s="102"/>
      <c r="JN166" s="102"/>
      <c r="JO166" s="102"/>
      <c r="JP166" s="102"/>
      <c r="JQ166" s="102"/>
      <c r="JR166" s="102"/>
      <c r="JS166" s="102"/>
      <c r="JT166" s="102"/>
      <c r="JU166" s="102"/>
      <c r="JV166" s="102"/>
      <c r="JW166" s="102"/>
      <c r="JX166" s="102"/>
      <c r="JY166" s="102"/>
      <c r="JZ166" s="102"/>
      <c r="KA166" s="102"/>
      <c r="KB166" s="102"/>
      <c r="KC166" s="102"/>
      <c r="KD166" s="102"/>
      <c r="KE166" s="102"/>
      <c r="KF166" s="102"/>
      <c r="KG166" s="102"/>
      <c r="KH166" s="102"/>
      <c r="KI166" s="102"/>
      <c r="KJ166" s="102"/>
      <c r="KK166" s="102"/>
      <c r="KL166" s="102"/>
      <c r="KM166" s="102"/>
      <c r="KN166" s="102"/>
      <c r="KO166" s="102"/>
      <c r="KP166" s="102"/>
      <c r="KQ166" s="102"/>
      <c r="KR166" s="102"/>
      <c r="KS166" s="102"/>
      <c r="KT166" s="102"/>
      <c r="KU166" s="102"/>
      <c r="KV166" s="102"/>
      <c r="KW166" s="102"/>
      <c r="KX166" s="102"/>
      <c r="KY166" s="102"/>
      <c r="KZ166" s="102"/>
      <c r="LA166" s="102"/>
      <c r="LB166" s="102"/>
      <c r="LC166" s="102"/>
      <c r="LD166" s="102"/>
      <c r="LE166" s="102"/>
      <c r="LF166" s="102"/>
      <c r="LG166" s="102"/>
      <c r="LH166" s="102"/>
      <c r="LI166" s="102"/>
      <c r="LJ166" s="102"/>
      <c r="LK166" s="102"/>
      <c r="LL166" s="102"/>
      <c r="LM166" s="102"/>
      <c r="LN166" s="102"/>
      <c r="LO166" s="102"/>
      <c r="LP166" s="102"/>
      <c r="LQ166" s="102"/>
      <c r="LR166" s="102"/>
      <c r="LS166" s="102"/>
      <c r="LT166" s="102"/>
      <c r="LU166" s="102"/>
      <c r="LV166" s="102"/>
      <c r="LW166" s="102"/>
      <c r="LX166" s="102"/>
      <c r="LY166" s="102"/>
      <c r="LZ166" s="102"/>
      <c r="MA166" s="102"/>
      <c r="MB166" s="102"/>
      <c r="MC166" s="102"/>
      <c r="MD166" s="102"/>
      <c r="ME166" s="102"/>
      <c r="MF166" s="102"/>
      <c r="MG166" s="102"/>
      <c r="MH166" s="102"/>
      <c r="MI166" s="102"/>
      <c r="MJ166" s="102"/>
      <c r="MK166" s="102"/>
      <c r="ML166" s="102"/>
      <c r="MM166" s="102"/>
      <c r="MN166" s="102"/>
      <c r="MO166" s="102"/>
      <c r="MP166" s="102"/>
      <c r="MQ166" s="102"/>
      <c r="MR166" s="102"/>
      <c r="MS166" s="102"/>
      <c r="MT166" s="102"/>
      <c r="MU166" s="102"/>
      <c r="MV166" s="102"/>
      <c r="MW166" s="102"/>
      <c r="MX166" s="102"/>
      <c r="MY166" s="102"/>
      <c r="MZ166" s="102"/>
      <c r="NA166" s="102"/>
      <c r="NB166" s="102"/>
      <c r="NC166" s="102"/>
      <c r="ND166" s="102"/>
      <c r="NE166" s="102"/>
      <c r="NF166" s="102"/>
      <c r="NG166" s="102"/>
      <c r="NH166" s="102"/>
      <c r="NI166" s="102"/>
      <c r="NJ166" s="102"/>
      <c r="NK166" s="102"/>
      <c r="NL166" s="102"/>
    </row>
    <row r="167" spans="1:376" x14ac:dyDescent="0.35">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c r="IW167" s="102"/>
      <c r="IX167" s="102"/>
      <c r="IY167" s="102"/>
      <c r="IZ167" s="102"/>
      <c r="JA167" s="102"/>
      <c r="JB167" s="102"/>
      <c r="JC167" s="102"/>
      <c r="JD167" s="102"/>
      <c r="JE167" s="102"/>
      <c r="JF167" s="102"/>
      <c r="JG167" s="102"/>
      <c r="JH167" s="102"/>
      <c r="JI167" s="102"/>
      <c r="JJ167" s="102"/>
      <c r="JK167" s="102"/>
      <c r="JL167" s="102"/>
      <c r="JM167" s="102"/>
      <c r="JN167" s="102"/>
      <c r="JO167" s="102"/>
      <c r="JP167" s="102"/>
      <c r="JQ167" s="102"/>
      <c r="JR167" s="102"/>
      <c r="JS167" s="102"/>
      <c r="JT167" s="102"/>
      <c r="JU167" s="102"/>
      <c r="JV167" s="102"/>
      <c r="JW167" s="102"/>
      <c r="JX167" s="102"/>
      <c r="JY167" s="102"/>
      <c r="JZ167" s="102"/>
      <c r="KA167" s="102"/>
      <c r="KB167" s="102"/>
      <c r="KC167" s="102"/>
      <c r="KD167" s="102"/>
      <c r="KE167" s="102"/>
      <c r="KF167" s="102"/>
      <c r="KG167" s="102"/>
      <c r="KH167" s="102"/>
      <c r="KI167" s="102"/>
      <c r="KJ167" s="102"/>
      <c r="KK167" s="102"/>
      <c r="KL167" s="102"/>
      <c r="KM167" s="102"/>
      <c r="KN167" s="102"/>
      <c r="KO167" s="102"/>
      <c r="KP167" s="102"/>
      <c r="KQ167" s="102"/>
      <c r="KR167" s="102"/>
      <c r="KS167" s="102"/>
      <c r="KT167" s="102"/>
      <c r="KU167" s="102"/>
      <c r="KV167" s="102"/>
      <c r="KW167" s="102"/>
      <c r="KX167" s="102"/>
      <c r="KY167" s="102"/>
      <c r="KZ167" s="102"/>
      <c r="LA167" s="102"/>
      <c r="LB167" s="102"/>
      <c r="LC167" s="102"/>
      <c r="LD167" s="102"/>
      <c r="LE167" s="102"/>
      <c r="LF167" s="102"/>
      <c r="LG167" s="102"/>
      <c r="LH167" s="102"/>
      <c r="LI167" s="102"/>
      <c r="LJ167" s="102"/>
      <c r="LK167" s="102"/>
      <c r="LL167" s="102"/>
      <c r="LM167" s="102"/>
      <c r="LN167" s="102"/>
      <c r="LO167" s="102"/>
      <c r="LP167" s="102"/>
      <c r="LQ167" s="102"/>
      <c r="LR167" s="102"/>
      <c r="LS167" s="102"/>
      <c r="LT167" s="102"/>
      <c r="LU167" s="102"/>
      <c r="LV167" s="102"/>
      <c r="LW167" s="102"/>
      <c r="LX167" s="102"/>
      <c r="LY167" s="102"/>
      <c r="LZ167" s="102"/>
      <c r="MA167" s="102"/>
      <c r="MB167" s="102"/>
      <c r="MC167" s="102"/>
      <c r="MD167" s="102"/>
      <c r="ME167" s="102"/>
      <c r="MF167" s="102"/>
      <c r="MG167" s="102"/>
      <c r="MH167" s="102"/>
      <c r="MI167" s="102"/>
      <c r="MJ167" s="102"/>
      <c r="MK167" s="102"/>
      <c r="ML167" s="102"/>
      <c r="MM167" s="102"/>
      <c r="MN167" s="102"/>
      <c r="MO167" s="102"/>
      <c r="MP167" s="102"/>
      <c r="MQ167" s="102"/>
      <c r="MR167" s="102"/>
      <c r="MS167" s="102"/>
      <c r="MT167" s="102"/>
      <c r="MU167" s="102"/>
      <c r="MV167" s="102"/>
      <c r="MW167" s="102"/>
      <c r="MX167" s="102"/>
      <c r="MY167" s="102"/>
      <c r="MZ167" s="102"/>
      <c r="NA167" s="102"/>
      <c r="NB167" s="102"/>
      <c r="NC167" s="102"/>
      <c r="ND167" s="102"/>
      <c r="NE167" s="102"/>
      <c r="NF167" s="102"/>
      <c r="NG167" s="102"/>
      <c r="NH167" s="102"/>
      <c r="NI167" s="102"/>
      <c r="NJ167" s="102"/>
      <c r="NK167" s="102"/>
      <c r="NL167" s="102"/>
    </row>
    <row r="168" spans="1:376" x14ac:dyDescent="0.35">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102"/>
      <c r="EY168" s="102"/>
      <c r="EZ168" s="102"/>
      <c r="FA168" s="102"/>
      <c r="FB168" s="102"/>
      <c r="FC168" s="102"/>
      <c r="FD168" s="102"/>
      <c r="FE168" s="102"/>
      <c r="FF168" s="102"/>
      <c r="FG168" s="102"/>
      <c r="FH168" s="102"/>
      <c r="FI168" s="102"/>
      <c r="FJ168" s="102"/>
      <c r="FK168" s="102"/>
      <c r="FL168" s="102"/>
      <c r="FM168" s="102"/>
      <c r="FN168" s="102"/>
      <c r="FO168" s="102"/>
      <c r="FP168" s="102"/>
      <c r="FQ168" s="102"/>
      <c r="FR168" s="102"/>
      <c r="FS168" s="102"/>
      <c r="FT168" s="102"/>
      <c r="FU168" s="102"/>
      <c r="FV168" s="102"/>
      <c r="FW168" s="102"/>
      <c r="FX168" s="102"/>
      <c r="FY168" s="102"/>
      <c r="FZ168" s="102"/>
      <c r="GA168" s="102"/>
      <c r="GB168" s="102"/>
      <c r="GC168" s="102"/>
      <c r="GD168" s="102"/>
      <c r="GE168" s="102"/>
      <c r="GF168" s="102"/>
      <c r="GG168" s="102"/>
      <c r="GH168" s="102"/>
      <c r="GI168" s="102"/>
      <c r="GJ168" s="102"/>
      <c r="GK168" s="102"/>
      <c r="GL168" s="102"/>
      <c r="GM168" s="102"/>
      <c r="GN168" s="102"/>
      <c r="GO168" s="102"/>
      <c r="GP168" s="102"/>
      <c r="GQ168" s="102"/>
      <c r="GR168" s="102"/>
      <c r="GS168" s="102"/>
      <c r="GT168" s="102"/>
      <c r="GU168" s="102"/>
      <c r="GV168" s="102"/>
      <c r="GW168" s="102"/>
      <c r="GX168" s="102"/>
      <c r="GY168" s="102"/>
      <c r="GZ168" s="102"/>
      <c r="HA168" s="102"/>
      <c r="HB168" s="102"/>
      <c r="HC168" s="102"/>
      <c r="HD168" s="102"/>
      <c r="HE168" s="102"/>
      <c r="HF168" s="102"/>
      <c r="HG168" s="102"/>
      <c r="HH168" s="102"/>
      <c r="HI168" s="102"/>
      <c r="HJ168" s="102"/>
      <c r="HK168" s="102"/>
      <c r="HL168" s="102"/>
      <c r="HM168" s="102"/>
      <c r="HN168" s="102"/>
      <c r="HO168" s="102"/>
      <c r="HP168" s="102"/>
      <c r="HQ168" s="102"/>
      <c r="HR168" s="102"/>
      <c r="HS168" s="102"/>
      <c r="HT168" s="102"/>
      <c r="HU168" s="102"/>
      <c r="HV168" s="102"/>
      <c r="HW168" s="102"/>
      <c r="HX168" s="102"/>
      <c r="HY168" s="102"/>
      <c r="HZ168" s="102"/>
      <c r="IA168" s="102"/>
      <c r="IB168" s="102"/>
      <c r="IC168" s="102"/>
      <c r="ID168" s="102"/>
      <c r="IE168" s="102"/>
      <c r="IF168" s="102"/>
      <c r="IG168" s="102"/>
      <c r="IH168" s="102"/>
      <c r="II168" s="102"/>
      <c r="IJ168" s="102"/>
      <c r="IK168" s="102"/>
      <c r="IL168" s="102"/>
      <c r="IM168" s="102"/>
      <c r="IN168" s="102"/>
      <c r="IO168" s="102"/>
      <c r="IP168" s="102"/>
      <c r="IQ168" s="102"/>
      <c r="IR168" s="102"/>
      <c r="IS168" s="102"/>
      <c r="IT168" s="102"/>
      <c r="IU168" s="102"/>
      <c r="IV168" s="102"/>
      <c r="IW168" s="102"/>
      <c r="IX168" s="102"/>
      <c r="IY168" s="102"/>
      <c r="IZ168" s="102"/>
      <c r="JA168" s="102"/>
      <c r="JB168" s="102"/>
      <c r="JC168" s="102"/>
      <c r="JD168" s="102"/>
      <c r="JE168" s="102"/>
      <c r="JF168" s="102"/>
      <c r="JG168" s="102"/>
      <c r="JH168" s="102"/>
      <c r="JI168" s="102"/>
      <c r="JJ168" s="102"/>
      <c r="JK168" s="102"/>
      <c r="JL168" s="102"/>
      <c r="JM168" s="102"/>
      <c r="JN168" s="102"/>
      <c r="JO168" s="102"/>
      <c r="JP168" s="102"/>
      <c r="JQ168" s="102"/>
      <c r="JR168" s="102"/>
      <c r="JS168" s="102"/>
      <c r="JT168" s="102"/>
      <c r="JU168" s="102"/>
      <c r="JV168" s="102"/>
      <c r="JW168" s="102"/>
      <c r="JX168" s="102"/>
      <c r="JY168" s="102"/>
      <c r="JZ168" s="102"/>
      <c r="KA168" s="102"/>
      <c r="KB168" s="102"/>
      <c r="KC168" s="102"/>
      <c r="KD168" s="102"/>
      <c r="KE168" s="102"/>
      <c r="KF168" s="102"/>
      <c r="KG168" s="102"/>
      <c r="KH168" s="102"/>
      <c r="KI168" s="102"/>
      <c r="KJ168" s="102"/>
      <c r="KK168" s="102"/>
      <c r="KL168" s="102"/>
      <c r="KM168" s="102"/>
      <c r="KN168" s="102"/>
      <c r="KO168" s="102"/>
      <c r="KP168" s="102"/>
      <c r="KQ168" s="102"/>
      <c r="KR168" s="102"/>
      <c r="KS168" s="102"/>
      <c r="KT168" s="102"/>
      <c r="KU168" s="102"/>
      <c r="KV168" s="102"/>
      <c r="KW168" s="102"/>
      <c r="KX168" s="102"/>
      <c r="KY168" s="102"/>
      <c r="KZ168" s="102"/>
      <c r="LA168" s="102"/>
      <c r="LB168" s="102"/>
      <c r="LC168" s="102"/>
      <c r="LD168" s="102"/>
      <c r="LE168" s="102"/>
      <c r="LF168" s="102"/>
      <c r="LG168" s="102"/>
      <c r="LH168" s="102"/>
      <c r="LI168" s="102"/>
      <c r="LJ168" s="102"/>
      <c r="LK168" s="102"/>
      <c r="LL168" s="102"/>
      <c r="LM168" s="102"/>
      <c r="LN168" s="102"/>
      <c r="LO168" s="102"/>
      <c r="LP168" s="102"/>
      <c r="LQ168" s="102"/>
      <c r="LR168" s="102"/>
      <c r="LS168" s="102"/>
      <c r="LT168" s="102"/>
      <c r="LU168" s="102"/>
      <c r="LV168" s="102"/>
      <c r="LW168" s="102"/>
      <c r="LX168" s="102"/>
      <c r="LY168" s="102"/>
      <c r="LZ168" s="102"/>
      <c r="MA168" s="102"/>
      <c r="MB168" s="102"/>
      <c r="MC168" s="102"/>
      <c r="MD168" s="102"/>
      <c r="ME168" s="102"/>
      <c r="MF168" s="102"/>
      <c r="MG168" s="102"/>
      <c r="MH168" s="102"/>
      <c r="MI168" s="102"/>
      <c r="MJ168" s="102"/>
      <c r="MK168" s="102"/>
      <c r="ML168" s="102"/>
      <c r="MM168" s="102"/>
      <c r="MN168" s="102"/>
      <c r="MO168" s="102"/>
      <c r="MP168" s="102"/>
      <c r="MQ168" s="102"/>
      <c r="MR168" s="102"/>
      <c r="MS168" s="102"/>
      <c r="MT168" s="102"/>
      <c r="MU168" s="102"/>
      <c r="MV168" s="102"/>
      <c r="MW168" s="102"/>
      <c r="MX168" s="102"/>
      <c r="MY168" s="102"/>
      <c r="MZ168" s="102"/>
      <c r="NA168" s="102"/>
      <c r="NB168" s="102"/>
      <c r="NC168" s="102"/>
      <c r="ND168" s="102"/>
      <c r="NE168" s="102"/>
      <c r="NF168" s="102"/>
      <c r="NG168" s="102"/>
      <c r="NH168" s="102"/>
      <c r="NI168" s="102"/>
      <c r="NJ168" s="102"/>
      <c r="NK168" s="102"/>
      <c r="NL168" s="102"/>
    </row>
    <row r="169" spans="1:376" x14ac:dyDescent="0.35">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c r="HA169" s="102"/>
      <c r="HB169" s="102"/>
      <c r="HC169" s="102"/>
      <c r="HD169" s="102"/>
      <c r="HE169" s="102"/>
      <c r="HF169" s="102"/>
      <c r="HG169" s="102"/>
      <c r="HH169" s="102"/>
      <c r="HI169" s="102"/>
      <c r="HJ169" s="102"/>
      <c r="HK169" s="102"/>
      <c r="HL169" s="102"/>
      <c r="HM169" s="102"/>
      <c r="HN169" s="102"/>
      <c r="HO169" s="102"/>
      <c r="HP169" s="102"/>
      <c r="HQ169" s="102"/>
      <c r="HR169" s="102"/>
      <c r="HS169" s="102"/>
      <c r="HT169" s="102"/>
      <c r="HU169" s="102"/>
      <c r="HV169" s="102"/>
      <c r="HW169" s="102"/>
      <c r="HX169" s="102"/>
      <c r="HY169" s="102"/>
      <c r="HZ169" s="102"/>
      <c r="IA169" s="102"/>
      <c r="IB169" s="102"/>
      <c r="IC169" s="102"/>
      <c r="ID169" s="102"/>
      <c r="IE169" s="102"/>
      <c r="IF169" s="102"/>
      <c r="IG169" s="102"/>
      <c r="IH169" s="102"/>
      <c r="II169" s="102"/>
      <c r="IJ169" s="102"/>
      <c r="IK169" s="102"/>
      <c r="IL169" s="102"/>
      <c r="IM169" s="102"/>
      <c r="IN169" s="102"/>
      <c r="IO169" s="102"/>
      <c r="IP169" s="102"/>
      <c r="IQ169" s="102"/>
      <c r="IR169" s="102"/>
      <c r="IS169" s="102"/>
      <c r="IT169" s="102"/>
      <c r="IU169" s="102"/>
      <c r="IV169" s="102"/>
      <c r="IW169" s="102"/>
      <c r="IX169" s="102"/>
      <c r="IY169" s="102"/>
      <c r="IZ169" s="102"/>
      <c r="JA169" s="102"/>
      <c r="JB169" s="102"/>
      <c r="JC169" s="102"/>
      <c r="JD169" s="102"/>
      <c r="JE169" s="102"/>
      <c r="JF169" s="102"/>
      <c r="JG169" s="102"/>
      <c r="JH169" s="102"/>
      <c r="JI169" s="102"/>
      <c r="JJ169" s="102"/>
      <c r="JK169" s="102"/>
      <c r="JL169" s="102"/>
      <c r="JM169" s="102"/>
      <c r="JN169" s="102"/>
      <c r="JO169" s="102"/>
      <c r="JP169" s="102"/>
      <c r="JQ169" s="102"/>
      <c r="JR169" s="102"/>
      <c r="JS169" s="102"/>
      <c r="JT169" s="102"/>
      <c r="JU169" s="102"/>
      <c r="JV169" s="102"/>
      <c r="JW169" s="102"/>
      <c r="JX169" s="102"/>
      <c r="JY169" s="102"/>
      <c r="JZ169" s="102"/>
      <c r="KA169" s="102"/>
      <c r="KB169" s="102"/>
      <c r="KC169" s="102"/>
      <c r="KD169" s="102"/>
      <c r="KE169" s="102"/>
      <c r="KF169" s="102"/>
      <c r="KG169" s="102"/>
      <c r="KH169" s="102"/>
      <c r="KI169" s="102"/>
      <c r="KJ169" s="102"/>
      <c r="KK169" s="102"/>
      <c r="KL169" s="102"/>
      <c r="KM169" s="102"/>
      <c r="KN169" s="102"/>
      <c r="KO169" s="102"/>
      <c r="KP169" s="102"/>
      <c r="KQ169" s="102"/>
      <c r="KR169" s="102"/>
      <c r="KS169" s="102"/>
      <c r="KT169" s="102"/>
      <c r="KU169" s="102"/>
      <c r="KV169" s="102"/>
      <c r="KW169" s="102"/>
      <c r="KX169" s="102"/>
      <c r="KY169" s="102"/>
      <c r="KZ169" s="102"/>
      <c r="LA169" s="102"/>
      <c r="LB169" s="102"/>
      <c r="LC169" s="102"/>
      <c r="LD169" s="102"/>
      <c r="LE169" s="102"/>
      <c r="LF169" s="102"/>
      <c r="LG169" s="102"/>
      <c r="LH169" s="102"/>
      <c r="LI169" s="102"/>
      <c r="LJ169" s="102"/>
      <c r="LK169" s="102"/>
      <c r="LL169" s="102"/>
      <c r="LM169" s="102"/>
      <c r="LN169" s="102"/>
      <c r="LO169" s="102"/>
      <c r="LP169" s="102"/>
      <c r="LQ169" s="102"/>
      <c r="LR169" s="102"/>
      <c r="LS169" s="102"/>
      <c r="LT169" s="102"/>
      <c r="LU169" s="102"/>
      <c r="LV169" s="102"/>
      <c r="LW169" s="102"/>
      <c r="LX169" s="102"/>
      <c r="LY169" s="102"/>
      <c r="LZ169" s="102"/>
      <c r="MA169" s="102"/>
      <c r="MB169" s="102"/>
      <c r="MC169" s="102"/>
      <c r="MD169" s="102"/>
      <c r="ME169" s="102"/>
      <c r="MF169" s="102"/>
      <c r="MG169" s="102"/>
      <c r="MH169" s="102"/>
      <c r="MI169" s="102"/>
      <c r="MJ169" s="102"/>
      <c r="MK169" s="102"/>
      <c r="ML169" s="102"/>
      <c r="MM169" s="102"/>
      <c r="MN169" s="102"/>
      <c r="MO169" s="102"/>
      <c r="MP169" s="102"/>
      <c r="MQ169" s="102"/>
      <c r="MR169" s="102"/>
      <c r="MS169" s="102"/>
      <c r="MT169" s="102"/>
      <c r="MU169" s="102"/>
      <c r="MV169" s="102"/>
      <c r="MW169" s="102"/>
      <c r="MX169" s="102"/>
      <c r="MY169" s="102"/>
      <c r="MZ169" s="102"/>
      <c r="NA169" s="102"/>
      <c r="NB169" s="102"/>
      <c r="NC169" s="102"/>
      <c r="ND169" s="102"/>
      <c r="NE169" s="102"/>
      <c r="NF169" s="102"/>
      <c r="NG169" s="102"/>
      <c r="NH169" s="102"/>
      <c r="NI169" s="102"/>
      <c r="NJ169" s="102"/>
      <c r="NK169" s="102"/>
      <c r="NL169" s="102"/>
    </row>
    <row r="170" spans="1:376" x14ac:dyDescent="0.35">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102"/>
      <c r="EY170" s="102"/>
      <c r="EZ170" s="102"/>
      <c r="FA170" s="102"/>
      <c r="FB170" s="102"/>
      <c r="FC170" s="102"/>
      <c r="FD170" s="102"/>
      <c r="FE170" s="102"/>
      <c r="FF170" s="102"/>
      <c r="FG170" s="102"/>
      <c r="FH170" s="102"/>
      <c r="FI170" s="102"/>
      <c r="FJ170" s="102"/>
      <c r="FK170" s="102"/>
      <c r="FL170" s="102"/>
      <c r="FM170" s="102"/>
      <c r="FN170" s="102"/>
      <c r="FO170" s="102"/>
      <c r="FP170" s="102"/>
      <c r="FQ170" s="102"/>
      <c r="FR170" s="102"/>
      <c r="FS170" s="102"/>
      <c r="FT170" s="102"/>
      <c r="FU170" s="102"/>
      <c r="FV170" s="102"/>
      <c r="FW170" s="102"/>
      <c r="FX170" s="102"/>
      <c r="FY170" s="102"/>
      <c r="FZ170" s="102"/>
      <c r="GA170" s="102"/>
      <c r="GB170" s="102"/>
      <c r="GC170" s="102"/>
      <c r="GD170" s="102"/>
      <c r="GE170" s="102"/>
      <c r="GF170" s="102"/>
      <c r="GG170" s="102"/>
      <c r="GH170" s="102"/>
      <c r="GI170" s="102"/>
      <c r="GJ170" s="102"/>
      <c r="GK170" s="102"/>
      <c r="GL170" s="102"/>
      <c r="GM170" s="102"/>
      <c r="GN170" s="102"/>
      <c r="GO170" s="102"/>
      <c r="GP170" s="102"/>
      <c r="GQ170" s="102"/>
      <c r="GR170" s="102"/>
      <c r="GS170" s="102"/>
      <c r="GT170" s="102"/>
      <c r="GU170" s="102"/>
      <c r="GV170" s="102"/>
      <c r="GW170" s="102"/>
      <c r="GX170" s="102"/>
      <c r="GY170" s="102"/>
      <c r="GZ170" s="102"/>
      <c r="HA170" s="102"/>
      <c r="HB170" s="102"/>
      <c r="HC170" s="102"/>
      <c r="HD170" s="102"/>
      <c r="HE170" s="102"/>
      <c r="HF170" s="102"/>
      <c r="HG170" s="102"/>
      <c r="HH170" s="102"/>
      <c r="HI170" s="102"/>
      <c r="HJ170" s="102"/>
      <c r="HK170" s="102"/>
      <c r="HL170" s="102"/>
      <c r="HM170" s="102"/>
      <c r="HN170" s="102"/>
      <c r="HO170" s="102"/>
      <c r="HP170" s="102"/>
      <c r="HQ170" s="102"/>
      <c r="HR170" s="102"/>
      <c r="HS170" s="102"/>
      <c r="HT170" s="102"/>
      <c r="HU170" s="102"/>
      <c r="HV170" s="102"/>
      <c r="HW170" s="102"/>
      <c r="HX170" s="102"/>
      <c r="HY170" s="102"/>
      <c r="HZ170" s="102"/>
      <c r="IA170" s="102"/>
      <c r="IB170" s="102"/>
      <c r="IC170" s="102"/>
      <c r="ID170" s="102"/>
      <c r="IE170" s="102"/>
      <c r="IF170" s="102"/>
      <c r="IG170" s="102"/>
      <c r="IH170" s="102"/>
      <c r="II170" s="102"/>
      <c r="IJ170" s="102"/>
      <c r="IK170" s="102"/>
      <c r="IL170" s="102"/>
      <c r="IM170" s="102"/>
      <c r="IN170" s="102"/>
      <c r="IO170" s="102"/>
      <c r="IP170" s="102"/>
      <c r="IQ170" s="102"/>
      <c r="IR170" s="102"/>
      <c r="IS170" s="102"/>
      <c r="IT170" s="102"/>
      <c r="IU170" s="102"/>
      <c r="IV170" s="102"/>
      <c r="IW170" s="102"/>
      <c r="IX170" s="102"/>
      <c r="IY170" s="102"/>
      <c r="IZ170" s="102"/>
      <c r="JA170" s="102"/>
      <c r="JB170" s="102"/>
      <c r="JC170" s="102"/>
      <c r="JD170" s="102"/>
      <c r="JE170" s="102"/>
      <c r="JF170" s="102"/>
      <c r="JG170" s="102"/>
      <c r="JH170" s="102"/>
      <c r="JI170" s="102"/>
      <c r="JJ170" s="102"/>
      <c r="JK170" s="102"/>
      <c r="JL170" s="102"/>
      <c r="JM170" s="102"/>
      <c r="JN170" s="102"/>
      <c r="JO170" s="102"/>
      <c r="JP170" s="102"/>
      <c r="JQ170" s="102"/>
      <c r="JR170" s="102"/>
      <c r="JS170" s="102"/>
      <c r="JT170" s="102"/>
      <c r="JU170" s="102"/>
      <c r="JV170" s="102"/>
      <c r="JW170" s="102"/>
      <c r="JX170" s="102"/>
      <c r="JY170" s="102"/>
      <c r="JZ170" s="102"/>
      <c r="KA170" s="102"/>
      <c r="KB170" s="102"/>
      <c r="KC170" s="102"/>
      <c r="KD170" s="102"/>
      <c r="KE170" s="102"/>
      <c r="KF170" s="102"/>
      <c r="KG170" s="102"/>
      <c r="KH170" s="102"/>
      <c r="KI170" s="102"/>
      <c r="KJ170" s="102"/>
      <c r="KK170" s="102"/>
      <c r="KL170" s="102"/>
      <c r="KM170" s="102"/>
      <c r="KN170" s="102"/>
      <c r="KO170" s="102"/>
      <c r="KP170" s="102"/>
      <c r="KQ170" s="102"/>
      <c r="KR170" s="102"/>
      <c r="KS170" s="102"/>
      <c r="KT170" s="102"/>
      <c r="KU170" s="102"/>
      <c r="KV170" s="102"/>
      <c r="KW170" s="102"/>
      <c r="KX170" s="102"/>
      <c r="KY170" s="102"/>
      <c r="KZ170" s="102"/>
      <c r="LA170" s="102"/>
      <c r="LB170" s="102"/>
      <c r="LC170" s="102"/>
      <c r="LD170" s="102"/>
      <c r="LE170" s="102"/>
      <c r="LF170" s="102"/>
      <c r="LG170" s="102"/>
      <c r="LH170" s="102"/>
      <c r="LI170" s="102"/>
      <c r="LJ170" s="102"/>
      <c r="LK170" s="102"/>
      <c r="LL170" s="102"/>
      <c r="LM170" s="102"/>
      <c r="LN170" s="102"/>
      <c r="LO170" s="102"/>
      <c r="LP170" s="102"/>
      <c r="LQ170" s="102"/>
      <c r="LR170" s="102"/>
      <c r="LS170" s="102"/>
      <c r="LT170" s="102"/>
      <c r="LU170" s="102"/>
      <c r="LV170" s="102"/>
      <c r="LW170" s="102"/>
      <c r="LX170" s="102"/>
      <c r="LY170" s="102"/>
      <c r="LZ170" s="102"/>
      <c r="MA170" s="102"/>
      <c r="MB170" s="102"/>
      <c r="MC170" s="102"/>
      <c r="MD170" s="102"/>
      <c r="ME170" s="102"/>
      <c r="MF170" s="102"/>
      <c r="MG170" s="102"/>
      <c r="MH170" s="102"/>
      <c r="MI170" s="102"/>
      <c r="MJ170" s="102"/>
      <c r="MK170" s="102"/>
      <c r="ML170" s="102"/>
      <c r="MM170" s="102"/>
      <c r="MN170" s="102"/>
      <c r="MO170" s="102"/>
      <c r="MP170" s="102"/>
      <c r="MQ170" s="102"/>
      <c r="MR170" s="102"/>
      <c r="MS170" s="102"/>
      <c r="MT170" s="102"/>
      <c r="MU170" s="102"/>
      <c r="MV170" s="102"/>
      <c r="MW170" s="102"/>
      <c r="MX170" s="102"/>
      <c r="MY170" s="102"/>
      <c r="MZ170" s="102"/>
      <c r="NA170" s="102"/>
      <c r="NB170" s="102"/>
      <c r="NC170" s="102"/>
      <c r="ND170" s="102"/>
      <c r="NE170" s="102"/>
      <c r="NF170" s="102"/>
      <c r="NG170" s="102"/>
      <c r="NH170" s="102"/>
      <c r="NI170" s="102"/>
      <c r="NJ170" s="102"/>
      <c r="NK170" s="102"/>
      <c r="NL170" s="102"/>
    </row>
    <row r="171" spans="1:376" x14ac:dyDescent="0.35">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c r="IL171" s="102"/>
      <c r="IM171" s="102"/>
      <c r="IN171" s="102"/>
      <c r="IO171" s="102"/>
      <c r="IP171" s="102"/>
      <c r="IQ171" s="102"/>
      <c r="IR171" s="102"/>
      <c r="IS171" s="102"/>
      <c r="IT171" s="102"/>
      <c r="IU171" s="102"/>
      <c r="IV171" s="102"/>
      <c r="IW171" s="102"/>
      <c r="IX171" s="102"/>
      <c r="IY171" s="102"/>
      <c r="IZ171" s="102"/>
      <c r="JA171" s="102"/>
      <c r="JB171" s="102"/>
      <c r="JC171" s="102"/>
      <c r="JD171" s="102"/>
      <c r="JE171" s="102"/>
      <c r="JF171" s="102"/>
      <c r="JG171" s="102"/>
      <c r="JH171" s="102"/>
      <c r="JI171" s="102"/>
      <c r="JJ171" s="102"/>
      <c r="JK171" s="102"/>
      <c r="JL171" s="102"/>
      <c r="JM171" s="102"/>
      <c r="JN171" s="102"/>
      <c r="JO171" s="102"/>
      <c r="JP171" s="102"/>
      <c r="JQ171" s="102"/>
      <c r="JR171" s="102"/>
      <c r="JS171" s="102"/>
      <c r="JT171" s="102"/>
      <c r="JU171" s="102"/>
      <c r="JV171" s="102"/>
      <c r="JW171" s="102"/>
      <c r="JX171" s="102"/>
      <c r="JY171" s="102"/>
      <c r="JZ171" s="102"/>
      <c r="KA171" s="102"/>
      <c r="KB171" s="102"/>
      <c r="KC171" s="102"/>
      <c r="KD171" s="102"/>
      <c r="KE171" s="102"/>
      <c r="KF171" s="102"/>
      <c r="KG171" s="102"/>
      <c r="KH171" s="102"/>
      <c r="KI171" s="102"/>
      <c r="KJ171" s="102"/>
      <c r="KK171" s="102"/>
      <c r="KL171" s="102"/>
      <c r="KM171" s="102"/>
      <c r="KN171" s="102"/>
      <c r="KO171" s="102"/>
      <c r="KP171" s="102"/>
      <c r="KQ171" s="102"/>
      <c r="KR171" s="102"/>
      <c r="KS171" s="102"/>
      <c r="KT171" s="102"/>
      <c r="KU171" s="102"/>
      <c r="KV171" s="102"/>
      <c r="KW171" s="102"/>
      <c r="KX171" s="102"/>
      <c r="KY171" s="102"/>
      <c r="KZ171" s="102"/>
      <c r="LA171" s="102"/>
      <c r="LB171" s="102"/>
      <c r="LC171" s="102"/>
      <c r="LD171" s="102"/>
      <c r="LE171" s="102"/>
      <c r="LF171" s="102"/>
      <c r="LG171" s="102"/>
      <c r="LH171" s="102"/>
      <c r="LI171" s="102"/>
      <c r="LJ171" s="102"/>
      <c r="LK171" s="102"/>
      <c r="LL171" s="102"/>
      <c r="LM171" s="102"/>
      <c r="LN171" s="102"/>
      <c r="LO171" s="102"/>
      <c r="LP171" s="102"/>
      <c r="LQ171" s="102"/>
      <c r="LR171" s="102"/>
      <c r="LS171" s="102"/>
      <c r="LT171" s="102"/>
      <c r="LU171" s="102"/>
      <c r="LV171" s="102"/>
      <c r="LW171" s="102"/>
      <c r="LX171" s="102"/>
      <c r="LY171" s="102"/>
      <c r="LZ171" s="102"/>
      <c r="MA171" s="102"/>
      <c r="MB171" s="102"/>
      <c r="MC171" s="102"/>
      <c r="MD171" s="102"/>
      <c r="ME171" s="102"/>
      <c r="MF171" s="102"/>
      <c r="MG171" s="102"/>
      <c r="MH171" s="102"/>
      <c r="MI171" s="102"/>
      <c r="MJ171" s="102"/>
      <c r="MK171" s="102"/>
      <c r="ML171" s="102"/>
      <c r="MM171" s="102"/>
      <c r="MN171" s="102"/>
      <c r="MO171" s="102"/>
      <c r="MP171" s="102"/>
      <c r="MQ171" s="102"/>
      <c r="MR171" s="102"/>
      <c r="MS171" s="102"/>
      <c r="MT171" s="102"/>
      <c r="MU171" s="102"/>
      <c r="MV171" s="102"/>
      <c r="MW171" s="102"/>
      <c r="MX171" s="102"/>
      <c r="MY171" s="102"/>
      <c r="MZ171" s="102"/>
      <c r="NA171" s="102"/>
      <c r="NB171" s="102"/>
      <c r="NC171" s="102"/>
      <c r="ND171" s="102"/>
      <c r="NE171" s="102"/>
      <c r="NF171" s="102"/>
      <c r="NG171" s="102"/>
      <c r="NH171" s="102"/>
      <c r="NI171" s="102"/>
      <c r="NJ171" s="102"/>
      <c r="NK171" s="102"/>
      <c r="NL171" s="102"/>
    </row>
    <row r="172" spans="1:376" x14ac:dyDescent="0.35">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102"/>
      <c r="EY172" s="102"/>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c r="HA172" s="102"/>
      <c r="HB172" s="102"/>
      <c r="HC172" s="102"/>
      <c r="HD172" s="102"/>
      <c r="HE172" s="102"/>
      <c r="HF172" s="102"/>
      <c r="HG172" s="102"/>
      <c r="HH172" s="102"/>
      <c r="HI172" s="102"/>
      <c r="HJ172" s="102"/>
      <c r="HK172" s="102"/>
      <c r="HL172" s="102"/>
      <c r="HM172" s="102"/>
      <c r="HN172" s="102"/>
      <c r="HO172" s="102"/>
      <c r="HP172" s="102"/>
      <c r="HQ172" s="102"/>
      <c r="HR172" s="102"/>
      <c r="HS172" s="102"/>
      <c r="HT172" s="102"/>
      <c r="HU172" s="102"/>
      <c r="HV172" s="102"/>
      <c r="HW172" s="102"/>
      <c r="HX172" s="102"/>
      <c r="HY172" s="102"/>
      <c r="HZ172" s="102"/>
      <c r="IA172" s="102"/>
      <c r="IB172" s="102"/>
      <c r="IC172" s="102"/>
      <c r="ID172" s="102"/>
      <c r="IE172" s="102"/>
      <c r="IF172" s="102"/>
      <c r="IG172" s="102"/>
      <c r="IH172" s="102"/>
      <c r="II172" s="102"/>
      <c r="IJ172" s="102"/>
      <c r="IK172" s="102"/>
      <c r="IL172" s="102"/>
      <c r="IM172" s="102"/>
      <c r="IN172" s="102"/>
      <c r="IO172" s="102"/>
      <c r="IP172" s="102"/>
      <c r="IQ172" s="102"/>
      <c r="IR172" s="102"/>
      <c r="IS172" s="102"/>
      <c r="IT172" s="102"/>
      <c r="IU172" s="102"/>
      <c r="IV172" s="102"/>
      <c r="IW172" s="102"/>
      <c r="IX172" s="102"/>
      <c r="IY172" s="102"/>
      <c r="IZ172" s="102"/>
      <c r="JA172" s="102"/>
      <c r="JB172" s="102"/>
      <c r="JC172" s="102"/>
      <c r="JD172" s="102"/>
      <c r="JE172" s="102"/>
      <c r="JF172" s="102"/>
      <c r="JG172" s="102"/>
      <c r="JH172" s="102"/>
      <c r="JI172" s="102"/>
      <c r="JJ172" s="102"/>
      <c r="JK172" s="102"/>
      <c r="JL172" s="102"/>
      <c r="JM172" s="102"/>
      <c r="JN172" s="102"/>
      <c r="JO172" s="102"/>
      <c r="JP172" s="102"/>
      <c r="JQ172" s="102"/>
      <c r="JR172" s="102"/>
      <c r="JS172" s="102"/>
      <c r="JT172" s="102"/>
      <c r="JU172" s="102"/>
      <c r="JV172" s="102"/>
      <c r="JW172" s="102"/>
      <c r="JX172" s="102"/>
      <c r="JY172" s="102"/>
      <c r="JZ172" s="102"/>
      <c r="KA172" s="102"/>
      <c r="KB172" s="102"/>
      <c r="KC172" s="102"/>
      <c r="KD172" s="102"/>
      <c r="KE172" s="102"/>
      <c r="KF172" s="102"/>
      <c r="KG172" s="102"/>
      <c r="KH172" s="102"/>
      <c r="KI172" s="102"/>
      <c r="KJ172" s="102"/>
      <c r="KK172" s="102"/>
      <c r="KL172" s="102"/>
      <c r="KM172" s="102"/>
      <c r="KN172" s="102"/>
      <c r="KO172" s="102"/>
      <c r="KP172" s="102"/>
      <c r="KQ172" s="102"/>
      <c r="KR172" s="102"/>
      <c r="KS172" s="102"/>
      <c r="KT172" s="102"/>
      <c r="KU172" s="102"/>
      <c r="KV172" s="102"/>
      <c r="KW172" s="102"/>
      <c r="KX172" s="102"/>
      <c r="KY172" s="102"/>
      <c r="KZ172" s="102"/>
      <c r="LA172" s="102"/>
      <c r="LB172" s="102"/>
      <c r="LC172" s="102"/>
      <c r="LD172" s="102"/>
      <c r="LE172" s="102"/>
      <c r="LF172" s="102"/>
      <c r="LG172" s="102"/>
      <c r="LH172" s="102"/>
      <c r="LI172" s="102"/>
      <c r="LJ172" s="102"/>
      <c r="LK172" s="102"/>
      <c r="LL172" s="102"/>
      <c r="LM172" s="102"/>
      <c r="LN172" s="102"/>
      <c r="LO172" s="102"/>
      <c r="LP172" s="102"/>
      <c r="LQ172" s="102"/>
      <c r="LR172" s="102"/>
      <c r="LS172" s="102"/>
      <c r="LT172" s="102"/>
      <c r="LU172" s="102"/>
      <c r="LV172" s="102"/>
      <c r="LW172" s="102"/>
      <c r="LX172" s="102"/>
      <c r="LY172" s="102"/>
      <c r="LZ172" s="102"/>
      <c r="MA172" s="102"/>
      <c r="MB172" s="102"/>
      <c r="MC172" s="102"/>
      <c r="MD172" s="102"/>
      <c r="ME172" s="102"/>
      <c r="MF172" s="102"/>
      <c r="MG172" s="102"/>
      <c r="MH172" s="102"/>
      <c r="MI172" s="102"/>
      <c r="MJ172" s="102"/>
      <c r="MK172" s="102"/>
      <c r="ML172" s="102"/>
      <c r="MM172" s="102"/>
      <c r="MN172" s="102"/>
      <c r="MO172" s="102"/>
      <c r="MP172" s="102"/>
      <c r="MQ172" s="102"/>
      <c r="MR172" s="102"/>
      <c r="MS172" s="102"/>
      <c r="MT172" s="102"/>
      <c r="MU172" s="102"/>
      <c r="MV172" s="102"/>
      <c r="MW172" s="102"/>
      <c r="MX172" s="102"/>
      <c r="MY172" s="102"/>
      <c r="MZ172" s="102"/>
      <c r="NA172" s="102"/>
      <c r="NB172" s="102"/>
      <c r="NC172" s="102"/>
      <c r="ND172" s="102"/>
      <c r="NE172" s="102"/>
      <c r="NF172" s="102"/>
      <c r="NG172" s="102"/>
      <c r="NH172" s="102"/>
      <c r="NI172" s="102"/>
      <c r="NJ172" s="102"/>
      <c r="NK172" s="102"/>
      <c r="NL172" s="102"/>
    </row>
    <row r="173" spans="1:376" x14ac:dyDescent="0.35">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c r="HA173" s="102"/>
      <c r="HB173" s="102"/>
      <c r="HC173" s="102"/>
      <c r="HD173" s="102"/>
      <c r="HE173" s="102"/>
      <c r="HF173" s="102"/>
      <c r="HG173" s="102"/>
      <c r="HH173" s="102"/>
      <c r="HI173" s="102"/>
      <c r="HJ173" s="102"/>
      <c r="HK173" s="102"/>
      <c r="HL173" s="102"/>
      <c r="HM173" s="102"/>
      <c r="HN173" s="102"/>
      <c r="HO173" s="102"/>
      <c r="HP173" s="102"/>
      <c r="HQ173" s="102"/>
      <c r="HR173" s="102"/>
      <c r="HS173" s="102"/>
      <c r="HT173" s="102"/>
      <c r="HU173" s="102"/>
      <c r="HV173" s="102"/>
      <c r="HW173" s="102"/>
      <c r="HX173" s="102"/>
      <c r="HY173" s="102"/>
      <c r="HZ173" s="102"/>
      <c r="IA173" s="102"/>
      <c r="IB173" s="102"/>
      <c r="IC173" s="102"/>
      <c r="ID173" s="102"/>
      <c r="IE173" s="102"/>
      <c r="IF173" s="102"/>
      <c r="IG173" s="102"/>
      <c r="IH173" s="102"/>
      <c r="II173" s="102"/>
      <c r="IJ173" s="102"/>
      <c r="IK173" s="102"/>
      <c r="IL173" s="102"/>
      <c r="IM173" s="102"/>
      <c r="IN173" s="102"/>
      <c r="IO173" s="102"/>
      <c r="IP173" s="102"/>
      <c r="IQ173" s="102"/>
      <c r="IR173" s="102"/>
      <c r="IS173" s="102"/>
      <c r="IT173" s="102"/>
      <c r="IU173" s="102"/>
      <c r="IV173" s="102"/>
      <c r="IW173" s="102"/>
      <c r="IX173" s="102"/>
      <c r="IY173" s="102"/>
      <c r="IZ173" s="102"/>
      <c r="JA173" s="102"/>
      <c r="JB173" s="102"/>
      <c r="JC173" s="102"/>
      <c r="JD173" s="102"/>
      <c r="JE173" s="102"/>
      <c r="JF173" s="102"/>
      <c r="JG173" s="102"/>
      <c r="JH173" s="102"/>
      <c r="JI173" s="102"/>
      <c r="JJ173" s="102"/>
      <c r="JK173" s="102"/>
      <c r="JL173" s="102"/>
      <c r="JM173" s="102"/>
      <c r="JN173" s="102"/>
      <c r="JO173" s="102"/>
      <c r="JP173" s="102"/>
      <c r="JQ173" s="102"/>
      <c r="JR173" s="102"/>
      <c r="JS173" s="102"/>
      <c r="JT173" s="102"/>
      <c r="JU173" s="102"/>
      <c r="JV173" s="102"/>
      <c r="JW173" s="102"/>
      <c r="JX173" s="102"/>
      <c r="JY173" s="102"/>
      <c r="JZ173" s="102"/>
      <c r="KA173" s="102"/>
      <c r="KB173" s="102"/>
      <c r="KC173" s="102"/>
      <c r="KD173" s="102"/>
      <c r="KE173" s="102"/>
      <c r="KF173" s="102"/>
      <c r="KG173" s="102"/>
      <c r="KH173" s="102"/>
      <c r="KI173" s="102"/>
      <c r="KJ173" s="102"/>
      <c r="KK173" s="102"/>
      <c r="KL173" s="102"/>
      <c r="KM173" s="102"/>
      <c r="KN173" s="102"/>
      <c r="KO173" s="102"/>
      <c r="KP173" s="102"/>
      <c r="KQ173" s="102"/>
      <c r="KR173" s="102"/>
      <c r="KS173" s="102"/>
      <c r="KT173" s="102"/>
      <c r="KU173" s="102"/>
      <c r="KV173" s="102"/>
      <c r="KW173" s="102"/>
      <c r="KX173" s="102"/>
      <c r="KY173" s="102"/>
      <c r="KZ173" s="102"/>
      <c r="LA173" s="102"/>
      <c r="LB173" s="102"/>
      <c r="LC173" s="102"/>
      <c r="LD173" s="102"/>
      <c r="LE173" s="102"/>
      <c r="LF173" s="102"/>
      <c r="LG173" s="102"/>
      <c r="LH173" s="102"/>
      <c r="LI173" s="102"/>
      <c r="LJ173" s="102"/>
      <c r="LK173" s="102"/>
      <c r="LL173" s="102"/>
      <c r="LM173" s="102"/>
      <c r="LN173" s="102"/>
      <c r="LO173" s="102"/>
      <c r="LP173" s="102"/>
      <c r="LQ173" s="102"/>
      <c r="LR173" s="102"/>
      <c r="LS173" s="102"/>
      <c r="LT173" s="102"/>
      <c r="LU173" s="102"/>
      <c r="LV173" s="102"/>
      <c r="LW173" s="102"/>
      <c r="LX173" s="102"/>
      <c r="LY173" s="102"/>
      <c r="LZ173" s="102"/>
      <c r="MA173" s="102"/>
      <c r="MB173" s="102"/>
      <c r="MC173" s="102"/>
      <c r="MD173" s="102"/>
      <c r="ME173" s="102"/>
      <c r="MF173" s="102"/>
      <c r="MG173" s="102"/>
      <c r="MH173" s="102"/>
      <c r="MI173" s="102"/>
      <c r="MJ173" s="102"/>
      <c r="MK173" s="102"/>
      <c r="ML173" s="102"/>
      <c r="MM173" s="102"/>
      <c r="MN173" s="102"/>
      <c r="MO173" s="102"/>
      <c r="MP173" s="102"/>
      <c r="MQ173" s="102"/>
      <c r="MR173" s="102"/>
      <c r="MS173" s="102"/>
      <c r="MT173" s="102"/>
      <c r="MU173" s="102"/>
      <c r="MV173" s="102"/>
      <c r="MW173" s="102"/>
      <c r="MX173" s="102"/>
      <c r="MY173" s="102"/>
      <c r="MZ173" s="102"/>
      <c r="NA173" s="102"/>
      <c r="NB173" s="102"/>
      <c r="NC173" s="102"/>
      <c r="ND173" s="102"/>
      <c r="NE173" s="102"/>
      <c r="NF173" s="102"/>
      <c r="NG173" s="102"/>
      <c r="NH173" s="102"/>
      <c r="NI173" s="102"/>
      <c r="NJ173" s="102"/>
      <c r="NK173" s="102"/>
      <c r="NL173" s="102"/>
    </row>
    <row r="174" spans="1:376" x14ac:dyDescent="0.35">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c r="IL174" s="102"/>
      <c r="IM174" s="102"/>
      <c r="IN174" s="102"/>
      <c r="IO174" s="102"/>
      <c r="IP174" s="102"/>
      <c r="IQ174" s="102"/>
      <c r="IR174" s="102"/>
      <c r="IS174" s="102"/>
      <c r="IT174" s="102"/>
      <c r="IU174" s="102"/>
      <c r="IV174" s="102"/>
      <c r="IW174" s="102"/>
      <c r="IX174" s="102"/>
      <c r="IY174" s="102"/>
      <c r="IZ174" s="102"/>
      <c r="JA174" s="102"/>
      <c r="JB174" s="102"/>
      <c r="JC174" s="102"/>
      <c r="JD174" s="102"/>
      <c r="JE174" s="102"/>
      <c r="JF174" s="102"/>
      <c r="JG174" s="102"/>
      <c r="JH174" s="102"/>
      <c r="JI174" s="102"/>
      <c r="JJ174" s="102"/>
      <c r="JK174" s="102"/>
      <c r="JL174" s="102"/>
      <c r="JM174" s="102"/>
      <c r="JN174" s="102"/>
      <c r="JO174" s="102"/>
      <c r="JP174" s="102"/>
      <c r="JQ174" s="102"/>
      <c r="JR174" s="102"/>
      <c r="JS174" s="102"/>
      <c r="JT174" s="102"/>
      <c r="JU174" s="102"/>
      <c r="JV174" s="102"/>
      <c r="JW174" s="102"/>
      <c r="JX174" s="102"/>
      <c r="JY174" s="102"/>
      <c r="JZ174" s="102"/>
      <c r="KA174" s="102"/>
      <c r="KB174" s="102"/>
      <c r="KC174" s="102"/>
      <c r="KD174" s="102"/>
      <c r="KE174" s="102"/>
      <c r="KF174" s="102"/>
      <c r="KG174" s="102"/>
      <c r="KH174" s="102"/>
      <c r="KI174" s="102"/>
      <c r="KJ174" s="102"/>
      <c r="KK174" s="102"/>
      <c r="KL174" s="102"/>
      <c r="KM174" s="102"/>
      <c r="KN174" s="102"/>
      <c r="KO174" s="102"/>
      <c r="KP174" s="102"/>
      <c r="KQ174" s="102"/>
      <c r="KR174" s="102"/>
      <c r="KS174" s="102"/>
      <c r="KT174" s="102"/>
      <c r="KU174" s="102"/>
      <c r="KV174" s="102"/>
      <c r="KW174" s="102"/>
      <c r="KX174" s="102"/>
      <c r="KY174" s="102"/>
      <c r="KZ174" s="102"/>
      <c r="LA174" s="102"/>
      <c r="LB174" s="102"/>
      <c r="LC174" s="102"/>
      <c r="LD174" s="102"/>
      <c r="LE174" s="102"/>
      <c r="LF174" s="102"/>
      <c r="LG174" s="102"/>
      <c r="LH174" s="102"/>
      <c r="LI174" s="102"/>
      <c r="LJ174" s="102"/>
      <c r="LK174" s="102"/>
      <c r="LL174" s="102"/>
      <c r="LM174" s="102"/>
      <c r="LN174" s="102"/>
      <c r="LO174" s="102"/>
      <c r="LP174" s="102"/>
      <c r="LQ174" s="102"/>
      <c r="LR174" s="102"/>
      <c r="LS174" s="102"/>
      <c r="LT174" s="102"/>
      <c r="LU174" s="102"/>
      <c r="LV174" s="102"/>
      <c r="LW174" s="102"/>
      <c r="LX174" s="102"/>
      <c r="LY174" s="102"/>
      <c r="LZ174" s="102"/>
      <c r="MA174" s="102"/>
      <c r="MB174" s="102"/>
      <c r="MC174" s="102"/>
      <c r="MD174" s="102"/>
      <c r="ME174" s="102"/>
      <c r="MF174" s="102"/>
      <c r="MG174" s="102"/>
      <c r="MH174" s="102"/>
      <c r="MI174" s="102"/>
      <c r="MJ174" s="102"/>
      <c r="MK174" s="102"/>
      <c r="ML174" s="102"/>
      <c r="MM174" s="102"/>
      <c r="MN174" s="102"/>
      <c r="MO174" s="102"/>
      <c r="MP174" s="102"/>
      <c r="MQ174" s="102"/>
      <c r="MR174" s="102"/>
      <c r="MS174" s="102"/>
      <c r="MT174" s="102"/>
      <c r="MU174" s="102"/>
      <c r="MV174" s="102"/>
      <c r="MW174" s="102"/>
      <c r="MX174" s="102"/>
      <c r="MY174" s="102"/>
      <c r="MZ174" s="102"/>
      <c r="NA174" s="102"/>
      <c r="NB174" s="102"/>
      <c r="NC174" s="102"/>
      <c r="ND174" s="102"/>
      <c r="NE174" s="102"/>
      <c r="NF174" s="102"/>
      <c r="NG174" s="102"/>
      <c r="NH174" s="102"/>
      <c r="NI174" s="102"/>
      <c r="NJ174" s="102"/>
      <c r="NK174" s="102"/>
      <c r="NL174" s="102"/>
    </row>
    <row r="175" spans="1:376" x14ac:dyDescent="0.35">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102"/>
      <c r="EY175" s="102"/>
      <c r="EZ175" s="102"/>
      <c r="FA175" s="102"/>
      <c r="FB175" s="102"/>
      <c r="FC175" s="102"/>
      <c r="FD175" s="102"/>
      <c r="FE175" s="102"/>
      <c r="FF175" s="102"/>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c r="HA175" s="102"/>
      <c r="HB175" s="102"/>
      <c r="HC175" s="102"/>
      <c r="HD175" s="102"/>
      <c r="HE175" s="102"/>
      <c r="HF175" s="102"/>
      <c r="HG175" s="102"/>
      <c r="HH175" s="102"/>
      <c r="HI175" s="102"/>
      <c r="HJ175" s="102"/>
      <c r="HK175" s="102"/>
      <c r="HL175" s="102"/>
      <c r="HM175" s="102"/>
      <c r="HN175" s="102"/>
      <c r="HO175" s="102"/>
      <c r="HP175" s="102"/>
      <c r="HQ175" s="102"/>
      <c r="HR175" s="102"/>
      <c r="HS175" s="102"/>
      <c r="HT175" s="102"/>
      <c r="HU175" s="102"/>
      <c r="HV175" s="102"/>
      <c r="HW175" s="102"/>
      <c r="HX175" s="102"/>
      <c r="HY175" s="102"/>
      <c r="HZ175" s="102"/>
      <c r="IA175" s="102"/>
      <c r="IB175" s="102"/>
      <c r="IC175" s="102"/>
      <c r="ID175" s="102"/>
      <c r="IE175" s="102"/>
      <c r="IF175" s="102"/>
      <c r="IG175" s="102"/>
      <c r="IH175" s="102"/>
      <c r="II175" s="102"/>
      <c r="IJ175" s="102"/>
      <c r="IK175" s="102"/>
      <c r="IL175" s="102"/>
      <c r="IM175" s="102"/>
      <c r="IN175" s="102"/>
      <c r="IO175" s="102"/>
      <c r="IP175" s="102"/>
      <c r="IQ175" s="102"/>
      <c r="IR175" s="102"/>
      <c r="IS175" s="102"/>
      <c r="IT175" s="102"/>
      <c r="IU175" s="102"/>
      <c r="IV175" s="102"/>
      <c r="IW175" s="102"/>
      <c r="IX175" s="102"/>
      <c r="IY175" s="102"/>
      <c r="IZ175" s="102"/>
      <c r="JA175" s="102"/>
      <c r="JB175" s="102"/>
      <c r="JC175" s="102"/>
      <c r="JD175" s="102"/>
      <c r="JE175" s="102"/>
      <c r="JF175" s="102"/>
      <c r="JG175" s="102"/>
      <c r="JH175" s="102"/>
      <c r="JI175" s="102"/>
      <c r="JJ175" s="102"/>
      <c r="JK175" s="102"/>
      <c r="JL175" s="102"/>
      <c r="JM175" s="102"/>
      <c r="JN175" s="102"/>
      <c r="JO175" s="102"/>
      <c r="JP175" s="102"/>
      <c r="JQ175" s="102"/>
      <c r="JR175" s="102"/>
      <c r="JS175" s="102"/>
      <c r="JT175" s="102"/>
      <c r="JU175" s="102"/>
      <c r="JV175" s="102"/>
      <c r="JW175" s="102"/>
      <c r="JX175" s="102"/>
      <c r="JY175" s="102"/>
      <c r="JZ175" s="102"/>
      <c r="KA175" s="102"/>
      <c r="KB175" s="102"/>
      <c r="KC175" s="102"/>
      <c r="KD175" s="102"/>
      <c r="KE175" s="102"/>
      <c r="KF175" s="102"/>
      <c r="KG175" s="102"/>
      <c r="KH175" s="102"/>
      <c r="KI175" s="102"/>
      <c r="KJ175" s="102"/>
      <c r="KK175" s="102"/>
      <c r="KL175" s="102"/>
      <c r="KM175" s="102"/>
      <c r="KN175" s="102"/>
      <c r="KO175" s="102"/>
      <c r="KP175" s="102"/>
      <c r="KQ175" s="102"/>
      <c r="KR175" s="102"/>
      <c r="KS175" s="102"/>
      <c r="KT175" s="102"/>
      <c r="KU175" s="102"/>
      <c r="KV175" s="102"/>
      <c r="KW175" s="102"/>
      <c r="KX175" s="102"/>
      <c r="KY175" s="102"/>
      <c r="KZ175" s="102"/>
      <c r="LA175" s="102"/>
      <c r="LB175" s="102"/>
      <c r="LC175" s="102"/>
      <c r="LD175" s="102"/>
      <c r="LE175" s="102"/>
      <c r="LF175" s="102"/>
      <c r="LG175" s="102"/>
      <c r="LH175" s="102"/>
      <c r="LI175" s="102"/>
      <c r="LJ175" s="102"/>
      <c r="LK175" s="102"/>
      <c r="LL175" s="102"/>
      <c r="LM175" s="102"/>
      <c r="LN175" s="102"/>
      <c r="LO175" s="102"/>
      <c r="LP175" s="102"/>
      <c r="LQ175" s="102"/>
      <c r="LR175" s="102"/>
      <c r="LS175" s="102"/>
      <c r="LT175" s="102"/>
      <c r="LU175" s="102"/>
      <c r="LV175" s="102"/>
      <c r="LW175" s="102"/>
      <c r="LX175" s="102"/>
      <c r="LY175" s="102"/>
      <c r="LZ175" s="102"/>
      <c r="MA175" s="102"/>
      <c r="MB175" s="102"/>
      <c r="MC175" s="102"/>
      <c r="MD175" s="102"/>
      <c r="ME175" s="102"/>
      <c r="MF175" s="102"/>
      <c r="MG175" s="102"/>
      <c r="MH175" s="102"/>
      <c r="MI175" s="102"/>
      <c r="MJ175" s="102"/>
      <c r="MK175" s="102"/>
      <c r="ML175" s="102"/>
      <c r="MM175" s="102"/>
      <c r="MN175" s="102"/>
      <c r="MO175" s="102"/>
      <c r="MP175" s="102"/>
      <c r="MQ175" s="102"/>
      <c r="MR175" s="102"/>
      <c r="MS175" s="102"/>
      <c r="MT175" s="102"/>
      <c r="MU175" s="102"/>
      <c r="MV175" s="102"/>
      <c r="MW175" s="102"/>
      <c r="MX175" s="102"/>
      <c r="MY175" s="102"/>
      <c r="MZ175" s="102"/>
      <c r="NA175" s="102"/>
      <c r="NB175" s="102"/>
      <c r="NC175" s="102"/>
      <c r="ND175" s="102"/>
      <c r="NE175" s="102"/>
      <c r="NF175" s="102"/>
      <c r="NG175" s="102"/>
      <c r="NH175" s="102"/>
      <c r="NI175" s="102"/>
      <c r="NJ175" s="102"/>
      <c r="NK175" s="102"/>
      <c r="NL175" s="102"/>
    </row>
    <row r="176" spans="1:376" x14ac:dyDescent="0.35">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c r="IW176" s="102"/>
      <c r="IX176" s="102"/>
      <c r="IY176" s="102"/>
      <c r="IZ176" s="102"/>
      <c r="JA176" s="102"/>
      <c r="JB176" s="102"/>
      <c r="JC176" s="102"/>
      <c r="JD176" s="102"/>
      <c r="JE176" s="102"/>
      <c r="JF176" s="102"/>
      <c r="JG176" s="102"/>
      <c r="JH176" s="102"/>
      <c r="JI176" s="102"/>
      <c r="JJ176" s="102"/>
      <c r="JK176" s="102"/>
      <c r="JL176" s="102"/>
      <c r="JM176" s="102"/>
      <c r="JN176" s="102"/>
      <c r="JO176" s="102"/>
      <c r="JP176" s="102"/>
      <c r="JQ176" s="102"/>
      <c r="JR176" s="102"/>
      <c r="JS176" s="102"/>
      <c r="JT176" s="102"/>
      <c r="JU176" s="102"/>
      <c r="JV176" s="102"/>
      <c r="JW176" s="102"/>
      <c r="JX176" s="102"/>
      <c r="JY176" s="102"/>
      <c r="JZ176" s="102"/>
      <c r="KA176" s="102"/>
      <c r="KB176" s="102"/>
      <c r="KC176" s="102"/>
      <c r="KD176" s="102"/>
      <c r="KE176" s="102"/>
      <c r="KF176" s="102"/>
      <c r="KG176" s="102"/>
      <c r="KH176" s="102"/>
      <c r="KI176" s="102"/>
      <c r="KJ176" s="102"/>
      <c r="KK176" s="102"/>
      <c r="KL176" s="102"/>
      <c r="KM176" s="102"/>
      <c r="KN176" s="102"/>
      <c r="KO176" s="102"/>
      <c r="KP176" s="102"/>
      <c r="KQ176" s="102"/>
      <c r="KR176" s="102"/>
      <c r="KS176" s="102"/>
      <c r="KT176" s="102"/>
      <c r="KU176" s="102"/>
      <c r="KV176" s="102"/>
      <c r="KW176" s="102"/>
      <c r="KX176" s="102"/>
      <c r="KY176" s="102"/>
      <c r="KZ176" s="102"/>
      <c r="LA176" s="102"/>
      <c r="LB176" s="102"/>
      <c r="LC176" s="102"/>
      <c r="LD176" s="102"/>
      <c r="LE176" s="102"/>
      <c r="LF176" s="102"/>
      <c r="LG176" s="102"/>
      <c r="LH176" s="102"/>
      <c r="LI176" s="102"/>
      <c r="LJ176" s="102"/>
      <c r="LK176" s="102"/>
      <c r="LL176" s="102"/>
      <c r="LM176" s="102"/>
      <c r="LN176" s="102"/>
      <c r="LO176" s="102"/>
      <c r="LP176" s="102"/>
      <c r="LQ176" s="102"/>
      <c r="LR176" s="102"/>
      <c r="LS176" s="102"/>
      <c r="LT176" s="102"/>
      <c r="LU176" s="102"/>
      <c r="LV176" s="102"/>
      <c r="LW176" s="102"/>
      <c r="LX176" s="102"/>
      <c r="LY176" s="102"/>
      <c r="LZ176" s="102"/>
      <c r="MA176" s="102"/>
      <c r="MB176" s="102"/>
      <c r="MC176" s="102"/>
      <c r="MD176" s="102"/>
      <c r="ME176" s="102"/>
      <c r="MF176" s="102"/>
      <c r="MG176" s="102"/>
      <c r="MH176" s="102"/>
      <c r="MI176" s="102"/>
      <c r="MJ176" s="102"/>
      <c r="MK176" s="102"/>
      <c r="ML176" s="102"/>
      <c r="MM176" s="102"/>
      <c r="MN176" s="102"/>
      <c r="MO176" s="102"/>
      <c r="MP176" s="102"/>
      <c r="MQ176" s="102"/>
      <c r="MR176" s="102"/>
      <c r="MS176" s="102"/>
      <c r="MT176" s="102"/>
      <c r="MU176" s="102"/>
      <c r="MV176" s="102"/>
      <c r="MW176" s="102"/>
      <c r="MX176" s="102"/>
      <c r="MY176" s="102"/>
      <c r="MZ176" s="102"/>
      <c r="NA176" s="102"/>
      <c r="NB176" s="102"/>
      <c r="NC176" s="102"/>
      <c r="ND176" s="102"/>
      <c r="NE176" s="102"/>
      <c r="NF176" s="102"/>
      <c r="NG176" s="102"/>
      <c r="NH176" s="102"/>
      <c r="NI176" s="102"/>
      <c r="NJ176" s="102"/>
      <c r="NK176" s="102"/>
      <c r="NL176" s="102"/>
    </row>
    <row r="177" spans="1:376" x14ac:dyDescent="0.35">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c r="IW177" s="102"/>
      <c r="IX177" s="102"/>
      <c r="IY177" s="102"/>
      <c r="IZ177" s="102"/>
      <c r="JA177" s="102"/>
      <c r="JB177" s="102"/>
      <c r="JC177" s="102"/>
      <c r="JD177" s="102"/>
      <c r="JE177" s="102"/>
      <c r="JF177" s="102"/>
      <c r="JG177" s="102"/>
      <c r="JH177" s="102"/>
      <c r="JI177" s="102"/>
      <c r="JJ177" s="102"/>
      <c r="JK177" s="102"/>
      <c r="JL177" s="102"/>
      <c r="JM177" s="102"/>
      <c r="JN177" s="102"/>
      <c r="JO177" s="102"/>
      <c r="JP177" s="102"/>
      <c r="JQ177" s="102"/>
      <c r="JR177" s="102"/>
      <c r="JS177" s="102"/>
      <c r="JT177" s="102"/>
      <c r="JU177" s="102"/>
      <c r="JV177" s="102"/>
      <c r="JW177" s="102"/>
      <c r="JX177" s="102"/>
      <c r="JY177" s="102"/>
      <c r="JZ177" s="102"/>
      <c r="KA177" s="102"/>
      <c r="KB177" s="102"/>
      <c r="KC177" s="102"/>
      <c r="KD177" s="102"/>
      <c r="KE177" s="102"/>
      <c r="KF177" s="102"/>
      <c r="KG177" s="102"/>
      <c r="KH177" s="102"/>
      <c r="KI177" s="102"/>
      <c r="KJ177" s="102"/>
      <c r="KK177" s="102"/>
      <c r="KL177" s="102"/>
      <c r="KM177" s="102"/>
      <c r="KN177" s="102"/>
      <c r="KO177" s="102"/>
      <c r="KP177" s="102"/>
      <c r="KQ177" s="102"/>
      <c r="KR177" s="102"/>
      <c r="KS177" s="102"/>
      <c r="KT177" s="102"/>
      <c r="KU177" s="102"/>
      <c r="KV177" s="102"/>
      <c r="KW177" s="102"/>
      <c r="KX177" s="102"/>
      <c r="KY177" s="102"/>
      <c r="KZ177" s="102"/>
      <c r="LA177" s="102"/>
      <c r="LB177" s="102"/>
      <c r="LC177" s="102"/>
      <c r="LD177" s="102"/>
      <c r="LE177" s="102"/>
      <c r="LF177" s="102"/>
      <c r="LG177" s="102"/>
      <c r="LH177" s="102"/>
      <c r="LI177" s="102"/>
      <c r="LJ177" s="102"/>
      <c r="LK177" s="102"/>
      <c r="LL177" s="102"/>
      <c r="LM177" s="102"/>
      <c r="LN177" s="102"/>
      <c r="LO177" s="102"/>
      <c r="LP177" s="102"/>
      <c r="LQ177" s="102"/>
      <c r="LR177" s="102"/>
      <c r="LS177" s="102"/>
      <c r="LT177" s="102"/>
      <c r="LU177" s="102"/>
      <c r="LV177" s="102"/>
      <c r="LW177" s="102"/>
      <c r="LX177" s="102"/>
      <c r="LY177" s="102"/>
      <c r="LZ177" s="102"/>
      <c r="MA177" s="102"/>
      <c r="MB177" s="102"/>
      <c r="MC177" s="102"/>
      <c r="MD177" s="102"/>
      <c r="ME177" s="102"/>
      <c r="MF177" s="102"/>
      <c r="MG177" s="102"/>
      <c r="MH177" s="102"/>
      <c r="MI177" s="102"/>
      <c r="MJ177" s="102"/>
      <c r="MK177" s="102"/>
      <c r="ML177" s="102"/>
      <c r="MM177" s="102"/>
      <c r="MN177" s="102"/>
      <c r="MO177" s="102"/>
      <c r="MP177" s="102"/>
      <c r="MQ177" s="102"/>
      <c r="MR177" s="102"/>
      <c r="MS177" s="102"/>
      <c r="MT177" s="102"/>
      <c r="MU177" s="102"/>
      <c r="MV177" s="102"/>
      <c r="MW177" s="102"/>
      <c r="MX177" s="102"/>
      <c r="MY177" s="102"/>
      <c r="MZ177" s="102"/>
      <c r="NA177" s="102"/>
      <c r="NB177" s="102"/>
      <c r="NC177" s="102"/>
      <c r="ND177" s="102"/>
      <c r="NE177" s="102"/>
      <c r="NF177" s="102"/>
      <c r="NG177" s="102"/>
      <c r="NH177" s="102"/>
      <c r="NI177" s="102"/>
      <c r="NJ177" s="102"/>
      <c r="NK177" s="102"/>
      <c r="NL177" s="102"/>
    </row>
    <row r="178" spans="1:376" x14ac:dyDescent="0.35">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c r="IW178" s="102"/>
      <c r="IX178" s="102"/>
      <c r="IY178" s="102"/>
      <c r="IZ178" s="102"/>
      <c r="JA178" s="102"/>
      <c r="JB178" s="102"/>
      <c r="JC178" s="102"/>
      <c r="JD178" s="102"/>
      <c r="JE178" s="102"/>
      <c r="JF178" s="102"/>
      <c r="JG178" s="102"/>
      <c r="JH178" s="102"/>
      <c r="JI178" s="102"/>
      <c r="JJ178" s="102"/>
      <c r="JK178" s="102"/>
      <c r="JL178" s="102"/>
      <c r="JM178" s="102"/>
      <c r="JN178" s="102"/>
      <c r="JO178" s="102"/>
      <c r="JP178" s="102"/>
      <c r="JQ178" s="102"/>
      <c r="JR178" s="102"/>
      <c r="JS178" s="102"/>
      <c r="JT178" s="102"/>
      <c r="JU178" s="102"/>
      <c r="JV178" s="102"/>
      <c r="JW178" s="102"/>
      <c r="JX178" s="102"/>
      <c r="JY178" s="102"/>
      <c r="JZ178" s="102"/>
      <c r="KA178" s="102"/>
      <c r="KB178" s="102"/>
      <c r="KC178" s="102"/>
      <c r="KD178" s="102"/>
      <c r="KE178" s="102"/>
      <c r="KF178" s="102"/>
      <c r="KG178" s="102"/>
      <c r="KH178" s="102"/>
      <c r="KI178" s="102"/>
      <c r="KJ178" s="102"/>
      <c r="KK178" s="102"/>
      <c r="KL178" s="102"/>
      <c r="KM178" s="102"/>
      <c r="KN178" s="102"/>
      <c r="KO178" s="102"/>
      <c r="KP178" s="102"/>
      <c r="KQ178" s="102"/>
      <c r="KR178" s="102"/>
      <c r="KS178" s="102"/>
      <c r="KT178" s="102"/>
      <c r="KU178" s="102"/>
      <c r="KV178" s="102"/>
      <c r="KW178" s="102"/>
      <c r="KX178" s="102"/>
      <c r="KY178" s="102"/>
      <c r="KZ178" s="102"/>
      <c r="LA178" s="102"/>
      <c r="LB178" s="102"/>
      <c r="LC178" s="102"/>
      <c r="LD178" s="102"/>
      <c r="LE178" s="102"/>
      <c r="LF178" s="102"/>
      <c r="LG178" s="102"/>
      <c r="LH178" s="102"/>
      <c r="LI178" s="102"/>
      <c r="LJ178" s="102"/>
      <c r="LK178" s="102"/>
      <c r="LL178" s="102"/>
      <c r="LM178" s="102"/>
      <c r="LN178" s="102"/>
      <c r="LO178" s="102"/>
      <c r="LP178" s="102"/>
      <c r="LQ178" s="102"/>
      <c r="LR178" s="102"/>
      <c r="LS178" s="102"/>
      <c r="LT178" s="102"/>
      <c r="LU178" s="102"/>
      <c r="LV178" s="102"/>
      <c r="LW178" s="102"/>
      <c r="LX178" s="102"/>
      <c r="LY178" s="102"/>
      <c r="LZ178" s="102"/>
      <c r="MA178" s="102"/>
      <c r="MB178" s="102"/>
      <c r="MC178" s="102"/>
      <c r="MD178" s="102"/>
      <c r="ME178" s="102"/>
      <c r="MF178" s="102"/>
      <c r="MG178" s="102"/>
      <c r="MH178" s="102"/>
      <c r="MI178" s="102"/>
      <c r="MJ178" s="102"/>
      <c r="MK178" s="102"/>
      <c r="ML178" s="102"/>
      <c r="MM178" s="102"/>
      <c r="MN178" s="102"/>
      <c r="MO178" s="102"/>
      <c r="MP178" s="102"/>
      <c r="MQ178" s="102"/>
      <c r="MR178" s="102"/>
      <c r="MS178" s="102"/>
      <c r="MT178" s="102"/>
      <c r="MU178" s="102"/>
      <c r="MV178" s="102"/>
      <c r="MW178" s="102"/>
      <c r="MX178" s="102"/>
      <c r="MY178" s="102"/>
      <c r="MZ178" s="102"/>
      <c r="NA178" s="102"/>
      <c r="NB178" s="102"/>
      <c r="NC178" s="102"/>
      <c r="ND178" s="102"/>
      <c r="NE178" s="102"/>
      <c r="NF178" s="102"/>
      <c r="NG178" s="102"/>
      <c r="NH178" s="102"/>
      <c r="NI178" s="102"/>
      <c r="NJ178" s="102"/>
      <c r="NK178" s="102"/>
      <c r="NL178" s="102"/>
    </row>
    <row r="179" spans="1:376" x14ac:dyDescent="0.35">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c r="IW179" s="102"/>
      <c r="IX179" s="102"/>
      <c r="IY179" s="102"/>
      <c r="IZ179" s="102"/>
      <c r="JA179" s="102"/>
      <c r="JB179" s="102"/>
      <c r="JC179" s="102"/>
      <c r="JD179" s="102"/>
      <c r="JE179" s="102"/>
      <c r="JF179" s="102"/>
      <c r="JG179" s="102"/>
      <c r="JH179" s="102"/>
      <c r="JI179" s="102"/>
      <c r="JJ179" s="102"/>
      <c r="JK179" s="102"/>
      <c r="JL179" s="102"/>
      <c r="JM179" s="102"/>
      <c r="JN179" s="102"/>
      <c r="JO179" s="102"/>
      <c r="JP179" s="102"/>
      <c r="JQ179" s="102"/>
      <c r="JR179" s="102"/>
      <c r="JS179" s="102"/>
      <c r="JT179" s="102"/>
      <c r="JU179" s="102"/>
      <c r="JV179" s="102"/>
      <c r="JW179" s="102"/>
      <c r="JX179" s="102"/>
      <c r="JY179" s="102"/>
      <c r="JZ179" s="102"/>
      <c r="KA179" s="102"/>
      <c r="KB179" s="102"/>
      <c r="KC179" s="102"/>
      <c r="KD179" s="102"/>
      <c r="KE179" s="102"/>
      <c r="KF179" s="102"/>
      <c r="KG179" s="102"/>
      <c r="KH179" s="102"/>
      <c r="KI179" s="102"/>
      <c r="KJ179" s="102"/>
      <c r="KK179" s="102"/>
      <c r="KL179" s="102"/>
      <c r="KM179" s="102"/>
      <c r="KN179" s="102"/>
      <c r="KO179" s="102"/>
      <c r="KP179" s="102"/>
      <c r="KQ179" s="102"/>
      <c r="KR179" s="102"/>
      <c r="KS179" s="102"/>
      <c r="KT179" s="102"/>
      <c r="KU179" s="102"/>
      <c r="KV179" s="102"/>
      <c r="KW179" s="102"/>
      <c r="KX179" s="102"/>
      <c r="KY179" s="102"/>
      <c r="KZ179" s="102"/>
      <c r="LA179" s="102"/>
      <c r="LB179" s="102"/>
      <c r="LC179" s="102"/>
      <c r="LD179" s="102"/>
      <c r="LE179" s="102"/>
      <c r="LF179" s="102"/>
      <c r="LG179" s="102"/>
      <c r="LH179" s="102"/>
      <c r="LI179" s="102"/>
      <c r="LJ179" s="102"/>
      <c r="LK179" s="102"/>
      <c r="LL179" s="102"/>
      <c r="LM179" s="102"/>
      <c r="LN179" s="102"/>
      <c r="LO179" s="102"/>
      <c r="LP179" s="102"/>
      <c r="LQ179" s="102"/>
      <c r="LR179" s="102"/>
      <c r="LS179" s="102"/>
      <c r="LT179" s="102"/>
      <c r="LU179" s="102"/>
      <c r="LV179" s="102"/>
      <c r="LW179" s="102"/>
      <c r="LX179" s="102"/>
      <c r="LY179" s="102"/>
      <c r="LZ179" s="102"/>
      <c r="MA179" s="102"/>
      <c r="MB179" s="102"/>
      <c r="MC179" s="102"/>
      <c r="MD179" s="102"/>
      <c r="ME179" s="102"/>
      <c r="MF179" s="102"/>
      <c r="MG179" s="102"/>
      <c r="MH179" s="102"/>
      <c r="MI179" s="102"/>
      <c r="MJ179" s="102"/>
      <c r="MK179" s="102"/>
      <c r="ML179" s="102"/>
      <c r="MM179" s="102"/>
      <c r="MN179" s="102"/>
      <c r="MO179" s="102"/>
      <c r="MP179" s="102"/>
      <c r="MQ179" s="102"/>
      <c r="MR179" s="102"/>
      <c r="MS179" s="102"/>
      <c r="MT179" s="102"/>
      <c r="MU179" s="102"/>
      <c r="MV179" s="102"/>
      <c r="MW179" s="102"/>
      <c r="MX179" s="102"/>
      <c r="MY179" s="102"/>
      <c r="MZ179" s="102"/>
      <c r="NA179" s="102"/>
      <c r="NB179" s="102"/>
      <c r="NC179" s="102"/>
      <c r="ND179" s="102"/>
      <c r="NE179" s="102"/>
      <c r="NF179" s="102"/>
      <c r="NG179" s="102"/>
      <c r="NH179" s="102"/>
      <c r="NI179" s="102"/>
      <c r="NJ179" s="102"/>
      <c r="NK179" s="102"/>
      <c r="NL179" s="102"/>
    </row>
    <row r="180" spans="1:376" x14ac:dyDescent="0.35">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c r="IW180" s="102"/>
      <c r="IX180" s="102"/>
      <c r="IY180" s="102"/>
      <c r="IZ180" s="102"/>
      <c r="JA180" s="102"/>
      <c r="JB180" s="102"/>
      <c r="JC180" s="102"/>
      <c r="JD180" s="102"/>
      <c r="JE180" s="102"/>
      <c r="JF180" s="102"/>
      <c r="JG180" s="102"/>
      <c r="JH180" s="102"/>
      <c r="JI180" s="102"/>
      <c r="JJ180" s="102"/>
      <c r="JK180" s="102"/>
      <c r="JL180" s="102"/>
      <c r="JM180" s="102"/>
      <c r="JN180" s="102"/>
      <c r="JO180" s="102"/>
      <c r="JP180" s="102"/>
      <c r="JQ180" s="102"/>
      <c r="JR180" s="102"/>
      <c r="JS180" s="102"/>
      <c r="JT180" s="102"/>
      <c r="JU180" s="102"/>
      <c r="JV180" s="102"/>
      <c r="JW180" s="102"/>
      <c r="JX180" s="102"/>
      <c r="JY180" s="102"/>
      <c r="JZ180" s="102"/>
      <c r="KA180" s="102"/>
      <c r="KB180" s="102"/>
      <c r="KC180" s="102"/>
      <c r="KD180" s="102"/>
      <c r="KE180" s="102"/>
      <c r="KF180" s="102"/>
      <c r="KG180" s="102"/>
      <c r="KH180" s="102"/>
      <c r="KI180" s="102"/>
      <c r="KJ180" s="102"/>
      <c r="KK180" s="102"/>
      <c r="KL180" s="102"/>
      <c r="KM180" s="102"/>
      <c r="KN180" s="102"/>
      <c r="KO180" s="102"/>
      <c r="KP180" s="102"/>
      <c r="KQ180" s="102"/>
      <c r="KR180" s="102"/>
      <c r="KS180" s="102"/>
      <c r="KT180" s="102"/>
      <c r="KU180" s="102"/>
      <c r="KV180" s="102"/>
      <c r="KW180" s="102"/>
      <c r="KX180" s="102"/>
      <c r="KY180" s="102"/>
      <c r="KZ180" s="102"/>
      <c r="LA180" s="102"/>
      <c r="LB180" s="102"/>
      <c r="LC180" s="102"/>
      <c r="LD180" s="102"/>
      <c r="LE180" s="102"/>
      <c r="LF180" s="102"/>
      <c r="LG180" s="102"/>
      <c r="LH180" s="102"/>
      <c r="LI180" s="102"/>
      <c r="LJ180" s="102"/>
      <c r="LK180" s="102"/>
      <c r="LL180" s="102"/>
      <c r="LM180" s="102"/>
      <c r="LN180" s="102"/>
      <c r="LO180" s="102"/>
      <c r="LP180" s="102"/>
      <c r="LQ180" s="102"/>
      <c r="LR180" s="102"/>
      <c r="LS180" s="102"/>
      <c r="LT180" s="102"/>
      <c r="LU180" s="102"/>
      <c r="LV180" s="102"/>
      <c r="LW180" s="102"/>
      <c r="LX180" s="102"/>
      <c r="LY180" s="102"/>
      <c r="LZ180" s="102"/>
      <c r="MA180" s="102"/>
      <c r="MB180" s="102"/>
      <c r="MC180" s="102"/>
      <c r="MD180" s="102"/>
      <c r="ME180" s="102"/>
      <c r="MF180" s="102"/>
      <c r="MG180" s="102"/>
      <c r="MH180" s="102"/>
      <c r="MI180" s="102"/>
      <c r="MJ180" s="102"/>
      <c r="MK180" s="102"/>
      <c r="ML180" s="102"/>
      <c r="MM180" s="102"/>
      <c r="MN180" s="102"/>
      <c r="MO180" s="102"/>
      <c r="MP180" s="102"/>
      <c r="MQ180" s="102"/>
      <c r="MR180" s="102"/>
      <c r="MS180" s="102"/>
      <c r="MT180" s="102"/>
      <c r="MU180" s="102"/>
      <c r="MV180" s="102"/>
      <c r="MW180" s="102"/>
      <c r="MX180" s="102"/>
      <c r="MY180" s="102"/>
      <c r="MZ180" s="102"/>
      <c r="NA180" s="102"/>
      <c r="NB180" s="102"/>
      <c r="NC180" s="102"/>
      <c r="ND180" s="102"/>
      <c r="NE180" s="102"/>
      <c r="NF180" s="102"/>
      <c r="NG180" s="102"/>
      <c r="NH180" s="102"/>
      <c r="NI180" s="102"/>
      <c r="NJ180" s="102"/>
      <c r="NK180" s="102"/>
      <c r="NL180" s="102"/>
    </row>
    <row r="181" spans="1:376" x14ac:dyDescent="0.35">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c r="IW181" s="102"/>
      <c r="IX181" s="102"/>
      <c r="IY181" s="102"/>
      <c r="IZ181" s="102"/>
      <c r="JA181" s="102"/>
      <c r="JB181" s="102"/>
      <c r="JC181" s="102"/>
      <c r="JD181" s="102"/>
      <c r="JE181" s="102"/>
      <c r="JF181" s="102"/>
      <c r="JG181" s="102"/>
      <c r="JH181" s="102"/>
      <c r="JI181" s="102"/>
      <c r="JJ181" s="102"/>
      <c r="JK181" s="102"/>
      <c r="JL181" s="102"/>
      <c r="JM181" s="102"/>
      <c r="JN181" s="102"/>
      <c r="JO181" s="102"/>
      <c r="JP181" s="102"/>
      <c r="JQ181" s="102"/>
      <c r="JR181" s="102"/>
      <c r="JS181" s="102"/>
      <c r="JT181" s="102"/>
      <c r="JU181" s="102"/>
      <c r="JV181" s="102"/>
      <c r="JW181" s="102"/>
      <c r="JX181" s="102"/>
      <c r="JY181" s="102"/>
      <c r="JZ181" s="102"/>
      <c r="KA181" s="102"/>
      <c r="KB181" s="102"/>
      <c r="KC181" s="102"/>
      <c r="KD181" s="102"/>
      <c r="KE181" s="102"/>
      <c r="KF181" s="102"/>
      <c r="KG181" s="102"/>
      <c r="KH181" s="102"/>
      <c r="KI181" s="102"/>
      <c r="KJ181" s="102"/>
      <c r="KK181" s="102"/>
      <c r="KL181" s="102"/>
      <c r="KM181" s="102"/>
      <c r="KN181" s="102"/>
      <c r="KO181" s="102"/>
      <c r="KP181" s="102"/>
      <c r="KQ181" s="102"/>
      <c r="KR181" s="102"/>
      <c r="KS181" s="102"/>
      <c r="KT181" s="102"/>
      <c r="KU181" s="102"/>
      <c r="KV181" s="102"/>
      <c r="KW181" s="102"/>
      <c r="KX181" s="102"/>
      <c r="KY181" s="102"/>
      <c r="KZ181" s="102"/>
      <c r="LA181" s="102"/>
      <c r="LB181" s="102"/>
      <c r="LC181" s="102"/>
      <c r="LD181" s="102"/>
      <c r="LE181" s="102"/>
      <c r="LF181" s="102"/>
      <c r="LG181" s="102"/>
      <c r="LH181" s="102"/>
      <c r="LI181" s="102"/>
      <c r="LJ181" s="102"/>
      <c r="LK181" s="102"/>
      <c r="LL181" s="102"/>
      <c r="LM181" s="102"/>
      <c r="LN181" s="102"/>
      <c r="LO181" s="102"/>
      <c r="LP181" s="102"/>
      <c r="LQ181" s="102"/>
      <c r="LR181" s="102"/>
      <c r="LS181" s="102"/>
      <c r="LT181" s="102"/>
      <c r="LU181" s="102"/>
      <c r="LV181" s="102"/>
      <c r="LW181" s="102"/>
      <c r="LX181" s="102"/>
      <c r="LY181" s="102"/>
      <c r="LZ181" s="102"/>
      <c r="MA181" s="102"/>
      <c r="MB181" s="102"/>
      <c r="MC181" s="102"/>
      <c r="MD181" s="102"/>
      <c r="ME181" s="102"/>
      <c r="MF181" s="102"/>
      <c r="MG181" s="102"/>
      <c r="MH181" s="102"/>
      <c r="MI181" s="102"/>
      <c r="MJ181" s="102"/>
      <c r="MK181" s="102"/>
      <c r="ML181" s="102"/>
      <c r="MM181" s="102"/>
      <c r="MN181" s="102"/>
      <c r="MO181" s="102"/>
      <c r="MP181" s="102"/>
      <c r="MQ181" s="102"/>
      <c r="MR181" s="102"/>
      <c r="MS181" s="102"/>
      <c r="MT181" s="102"/>
      <c r="MU181" s="102"/>
      <c r="MV181" s="102"/>
      <c r="MW181" s="102"/>
      <c r="MX181" s="102"/>
      <c r="MY181" s="102"/>
      <c r="MZ181" s="102"/>
      <c r="NA181" s="102"/>
      <c r="NB181" s="102"/>
      <c r="NC181" s="102"/>
      <c r="ND181" s="102"/>
      <c r="NE181" s="102"/>
      <c r="NF181" s="102"/>
      <c r="NG181" s="102"/>
      <c r="NH181" s="102"/>
      <c r="NI181" s="102"/>
      <c r="NJ181" s="102"/>
      <c r="NK181" s="102"/>
      <c r="NL181" s="102"/>
    </row>
    <row r="182" spans="1:376" x14ac:dyDescent="0.3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c r="IW182" s="102"/>
      <c r="IX182" s="102"/>
      <c r="IY182" s="102"/>
      <c r="IZ182" s="102"/>
      <c r="JA182" s="102"/>
      <c r="JB182" s="102"/>
      <c r="JC182" s="102"/>
      <c r="JD182" s="102"/>
      <c r="JE182" s="102"/>
      <c r="JF182" s="102"/>
      <c r="JG182" s="102"/>
      <c r="JH182" s="102"/>
      <c r="JI182" s="102"/>
      <c r="JJ182" s="102"/>
      <c r="JK182" s="102"/>
      <c r="JL182" s="102"/>
      <c r="JM182" s="102"/>
      <c r="JN182" s="102"/>
      <c r="JO182" s="102"/>
      <c r="JP182" s="102"/>
      <c r="JQ182" s="102"/>
      <c r="JR182" s="102"/>
      <c r="JS182" s="102"/>
      <c r="JT182" s="102"/>
      <c r="JU182" s="102"/>
      <c r="JV182" s="102"/>
      <c r="JW182" s="102"/>
      <c r="JX182" s="102"/>
      <c r="JY182" s="102"/>
      <c r="JZ182" s="102"/>
      <c r="KA182" s="102"/>
      <c r="KB182" s="102"/>
      <c r="KC182" s="102"/>
      <c r="KD182" s="102"/>
      <c r="KE182" s="102"/>
      <c r="KF182" s="102"/>
      <c r="KG182" s="102"/>
      <c r="KH182" s="102"/>
      <c r="KI182" s="102"/>
      <c r="KJ182" s="102"/>
      <c r="KK182" s="102"/>
      <c r="KL182" s="102"/>
      <c r="KM182" s="102"/>
      <c r="KN182" s="102"/>
      <c r="KO182" s="102"/>
      <c r="KP182" s="102"/>
      <c r="KQ182" s="102"/>
      <c r="KR182" s="102"/>
      <c r="KS182" s="102"/>
      <c r="KT182" s="102"/>
      <c r="KU182" s="102"/>
      <c r="KV182" s="102"/>
      <c r="KW182" s="102"/>
      <c r="KX182" s="102"/>
      <c r="KY182" s="102"/>
      <c r="KZ182" s="102"/>
      <c r="LA182" s="102"/>
      <c r="LB182" s="102"/>
      <c r="LC182" s="102"/>
      <c r="LD182" s="102"/>
      <c r="LE182" s="102"/>
      <c r="LF182" s="102"/>
      <c r="LG182" s="102"/>
      <c r="LH182" s="102"/>
      <c r="LI182" s="102"/>
      <c r="LJ182" s="102"/>
      <c r="LK182" s="102"/>
      <c r="LL182" s="102"/>
      <c r="LM182" s="102"/>
      <c r="LN182" s="102"/>
      <c r="LO182" s="102"/>
      <c r="LP182" s="102"/>
      <c r="LQ182" s="102"/>
      <c r="LR182" s="102"/>
      <c r="LS182" s="102"/>
      <c r="LT182" s="102"/>
      <c r="LU182" s="102"/>
      <c r="LV182" s="102"/>
      <c r="LW182" s="102"/>
      <c r="LX182" s="102"/>
      <c r="LY182" s="102"/>
      <c r="LZ182" s="102"/>
      <c r="MA182" s="102"/>
      <c r="MB182" s="102"/>
      <c r="MC182" s="102"/>
      <c r="MD182" s="102"/>
      <c r="ME182" s="102"/>
      <c r="MF182" s="102"/>
      <c r="MG182" s="102"/>
      <c r="MH182" s="102"/>
      <c r="MI182" s="102"/>
      <c r="MJ182" s="102"/>
      <c r="MK182" s="102"/>
      <c r="ML182" s="102"/>
      <c r="MM182" s="102"/>
      <c r="MN182" s="102"/>
      <c r="MO182" s="102"/>
      <c r="MP182" s="102"/>
      <c r="MQ182" s="102"/>
      <c r="MR182" s="102"/>
      <c r="MS182" s="102"/>
      <c r="MT182" s="102"/>
      <c r="MU182" s="102"/>
      <c r="MV182" s="102"/>
      <c r="MW182" s="102"/>
      <c r="MX182" s="102"/>
      <c r="MY182" s="102"/>
      <c r="MZ182" s="102"/>
      <c r="NA182" s="102"/>
      <c r="NB182" s="102"/>
      <c r="NC182" s="102"/>
      <c r="ND182" s="102"/>
      <c r="NE182" s="102"/>
      <c r="NF182" s="102"/>
      <c r="NG182" s="102"/>
      <c r="NH182" s="102"/>
      <c r="NI182" s="102"/>
      <c r="NJ182" s="102"/>
      <c r="NK182" s="102"/>
      <c r="NL182" s="102"/>
    </row>
    <row r="183" spans="1:376" x14ac:dyDescent="0.35">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c r="IW183" s="102"/>
      <c r="IX183" s="102"/>
      <c r="IY183" s="102"/>
      <c r="IZ183" s="102"/>
      <c r="JA183" s="102"/>
      <c r="JB183" s="102"/>
      <c r="JC183" s="102"/>
      <c r="JD183" s="102"/>
      <c r="JE183" s="102"/>
      <c r="JF183" s="102"/>
      <c r="JG183" s="102"/>
      <c r="JH183" s="102"/>
      <c r="JI183" s="102"/>
      <c r="JJ183" s="102"/>
      <c r="JK183" s="102"/>
      <c r="JL183" s="102"/>
      <c r="JM183" s="102"/>
      <c r="JN183" s="102"/>
      <c r="JO183" s="102"/>
      <c r="JP183" s="102"/>
      <c r="JQ183" s="102"/>
      <c r="JR183" s="102"/>
      <c r="JS183" s="102"/>
      <c r="JT183" s="102"/>
      <c r="JU183" s="102"/>
      <c r="JV183" s="102"/>
      <c r="JW183" s="102"/>
      <c r="JX183" s="102"/>
      <c r="JY183" s="102"/>
      <c r="JZ183" s="102"/>
      <c r="KA183" s="102"/>
      <c r="KB183" s="102"/>
      <c r="KC183" s="102"/>
      <c r="KD183" s="102"/>
      <c r="KE183" s="102"/>
      <c r="KF183" s="102"/>
      <c r="KG183" s="102"/>
      <c r="KH183" s="102"/>
      <c r="KI183" s="102"/>
      <c r="KJ183" s="102"/>
      <c r="KK183" s="102"/>
      <c r="KL183" s="102"/>
      <c r="KM183" s="102"/>
      <c r="KN183" s="102"/>
      <c r="KO183" s="102"/>
      <c r="KP183" s="102"/>
      <c r="KQ183" s="102"/>
      <c r="KR183" s="102"/>
      <c r="KS183" s="102"/>
      <c r="KT183" s="102"/>
      <c r="KU183" s="102"/>
      <c r="KV183" s="102"/>
      <c r="KW183" s="102"/>
      <c r="KX183" s="102"/>
      <c r="KY183" s="102"/>
      <c r="KZ183" s="102"/>
      <c r="LA183" s="102"/>
      <c r="LB183" s="102"/>
      <c r="LC183" s="102"/>
      <c r="LD183" s="102"/>
      <c r="LE183" s="102"/>
      <c r="LF183" s="102"/>
      <c r="LG183" s="102"/>
      <c r="LH183" s="102"/>
      <c r="LI183" s="102"/>
      <c r="LJ183" s="102"/>
      <c r="LK183" s="102"/>
      <c r="LL183" s="102"/>
      <c r="LM183" s="102"/>
      <c r="LN183" s="102"/>
      <c r="LO183" s="102"/>
      <c r="LP183" s="102"/>
      <c r="LQ183" s="102"/>
      <c r="LR183" s="102"/>
      <c r="LS183" s="102"/>
      <c r="LT183" s="102"/>
      <c r="LU183" s="102"/>
      <c r="LV183" s="102"/>
      <c r="LW183" s="102"/>
      <c r="LX183" s="102"/>
      <c r="LY183" s="102"/>
      <c r="LZ183" s="102"/>
      <c r="MA183" s="102"/>
      <c r="MB183" s="102"/>
      <c r="MC183" s="102"/>
      <c r="MD183" s="102"/>
      <c r="ME183" s="102"/>
      <c r="MF183" s="102"/>
      <c r="MG183" s="102"/>
      <c r="MH183" s="102"/>
      <c r="MI183" s="102"/>
      <c r="MJ183" s="102"/>
      <c r="MK183" s="102"/>
      <c r="ML183" s="102"/>
      <c r="MM183" s="102"/>
      <c r="MN183" s="102"/>
      <c r="MO183" s="102"/>
      <c r="MP183" s="102"/>
      <c r="MQ183" s="102"/>
      <c r="MR183" s="102"/>
      <c r="MS183" s="102"/>
      <c r="MT183" s="102"/>
      <c r="MU183" s="102"/>
      <c r="MV183" s="102"/>
      <c r="MW183" s="102"/>
      <c r="MX183" s="102"/>
      <c r="MY183" s="102"/>
      <c r="MZ183" s="102"/>
      <c r="NA183" s="102"/>
      <c r="NB183" s="102"/>
      <c r="NC183" s="102"/>
      <c r="ND183" s="102"/>
      <c r="NE183" s="102"/>
      <c r="NF183" s="102"/>
      <c r="NG183" s="102"/>
      <c r="NH183" s="102"/>
      <c r="NI183" s="102"/>
      <c r="NJ183" s="102"/>
      <c r="NK183" s="102"/>
      <c r="NL183" s="102"/>
    </row>
    <row r="184" spans="1:376" x14ac:dyDescent="0.35">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c r="IW184" s="102"/>
      <c r="IX184" s="102"/>
      <c r="IY184" s="102"/>
      <c r="IZ184" s="102"/>
      <c r="JA184" s="102"/>
      <c r="JB184" s="102"/>
      <c r="JC184" s="102"/>
      <c r="JD184" s="102"/>
      <c r="JE184" s="102"/>
      <c r="JF184" s="102"/>
      <c r="JG184" s="102"/>
      <c r="JH184" s="102"/>
      <c r="JI184" s="102"/>
      <c r="JJ184" s="102"/>
      <c r="JK184" s="102"/>
      <c r="JL184" s="102"/>
      <c r="JM184" s="102"/>
      <c r="JN184" s="102"/>
      <c r="JO184" s="102"/>
      <c r="JP184" s="102"/>
      <c r="JQ184" s="102"/>
      <c r="JR184" s="102"/>
      <c r="JS184" s="102"/>
      <c r="JT184" s="102"/>
      <c r="JU184" s="102"/>
      <c r="JV184" s="102"/>
      <c r="JW184" s="102"/>
      <c r="JX184" s="102"/>
      <c r="JY184" s="102"/>
      <c r="JZ184" s="102"/>
      <c r="KA184" s="102"/>
      <c r="KB184" s="102"/>
      <c r="KC184" s="102"/>
      <c r="KD184" s="102"/>
      <c r="KE184" s="102"/>
      <c r="KF184" s="102"/>
      <c r="KG184" s="102"/>
      <c r="KH184" s="102"/>
      <c r="KI184" s="102"/>
      <c r="KJ184" s="102"/>
      <c r="KK184" s="102"/>
      <c r="KL184" s="102"/>
      <c r="KM184" s="102"/>
      <c r="KN184" s="102"/>
      <c r="KO184" s="102"/>
      <c r="KP184" s="102"/>
      <c r="KQ184" s="102"/>
      <c r="KR184" s="102"/>
      <c r="KS184" s="102"/>
      <c r="KT184" s="102"/>
      <c r="KU184" s="102"/>
      <c r="KV184" s="102"/>
      <c r="KW184" s="102"/>
      <c r="KX184" s="102"/>
      <c r="KY184" s="102"/>
      <c r="KZ184" s="102"/>
      <c r="LA184" s="102"/>
      <c r="LB184" s="102"/>
      <c r="LC184" s="102"/>
      <c r="LD184" s="102"/>
      <c r="LE184" s="102"/>
      <c r="LF184" s="102"/>
      <c r="LG184" s="102"/>
      <c r="LH184" s="102"/>
      <c r="LI184" s="102"/>
      <c r="LJ184" s="102"/>
      <c r="LK184" s="102"/>
      <c r="LL184" s="102"/>
      <c r="LM184" s="102"/>
      <c r="LN184" s="102"/>
      <c r="LO184" s="102"/>
      <c r="LP184" s="102"/>
      <c r="LQ184" s="102"/>
      <c r="LR184" s="102"/>
      <c r="LS184" s="102"/>
      <c r="LT184" s="102"/>
      <c r="LU184" s="102"/>
      <c r="LV184" s="102"/>
      <c r="LW184" s="102"/>
      <c r="LX184" s="102"/>
      <c r="LY184" s="102"/>
      <c r="LZ184" s="102"/>
      <c r="MA184" s="102"/>
      <c r="MB184" s="102"/>
      <c r="MC184" s="102"/>
      <c r="MD184" s="102"/>
      <c r="ME184" s="102"/>
      <c r="MF184" s="102"/>
      <c r="MG184" s="102"/>
      <c r="MH184" s="102"/>
      <c r="MI184" s="102"/>
      <c r="MJ184" s="102"/>
      <c r="MK184" s="102"/>
      <c r="ML184" s="102"/>
      <c r="MM184" s="102"/>
      <c r="MN184" s="102"/>
      <c r="MO184" s="102"/>
      <c r="MP184" s="102"/>
      <c r="MQ184" s="102"/>
      <c r="MR184" s="102"/>
      <c r="MS184" s="102"/>
      <c r="MT184" s="102"/>
      <c r="MU184" s="102"/>
      <c r="MV184" s="102"/>
      <c r="MW184" s="102"/>
      <c r="MX184" s="102"/>
      <c r="MY184" s="102"/>
      <c r="MZ184" s="102"/>
      <c r="NA184" s="102"/>
      <c r="NB184" s="102"/>
      <c r="NC184" s="102"/>
      <c r="ND184" s="102"/>
      <c r="NE184" s="102"/>
      <c r="NF184" s="102"/>
      <c r="NG184" s="102"/>
      <c r="NH184" s="102"/>
      <c r="NI184" s="102"/>
      <c r="NJ184" s="102"/>
      <c r="NK184" s="102"/>
      <c r="NL184" s="102"/>
    </row>
    <row r="185" spans="1:376" x14ac:dyDescent="0.35">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c r="IW185" s="102"/>
      <c r="IX185" s="102"/>
      <c r="IY185" s="102"/>
      <c r="IZ185" s="102"/>
      <c r="JA185" s="102"/>
      <c r="JB185" s="102"/>
      <c r="JC185" s="102"/>
      <c r="JD185" s="102"/>
      <c r="JE185" s="102"/>
      <c r="JF185" s="102"/>
      <c r="JG185" s="102"/>
      <c r="JH185" s="102"/>
      <c r="JI185" s="102"/>
      <c r="JJ185" s="102"/>
      <c r="JK185" s="102"/>
      <c r="JL185" s="102"/>
      <c r="JM185" s="102"/>
      <c r="JN185" s="102"/>
      <c r="JO185" s="102"/>
      <c r="JP185" s="102"/>
      <c r="JQ185" s="102"/>
      <c r="JR185" s="102"/>
      <c r="JS185" s="102"/>
      <c r="JT185" s="102"/>
      <c r="JU185" s="102"/>
      <c r="JV185" s="102"/>
      <c r="JW185" s="102"/>
      <c r="JX185" s="102"/>
      <c r="JY185" s="102"/>
      <c r="JZ185" s="102"/>
      <c r="KA185" s="102"/>
      <c r="KB185" s="102"/>
      <c r="KC185" s="102"/>
      <c r="KD185" s="102"/>
      <c r="KE185" s="102"/>
      <c r="KF185" s="102"/>
      <c r="KG185" s="102"/>
      <c r="KH185" s="102"/>
      <c r="KI185" s="102"/>
      <c r="KJ185" s="102"/>
      <c r="KK185" s="102"/>
      <c r="KL185" s="102"/>
      <c r="KM185" s="102"/>
      <c r="KN185" s="102"/>
      <c r="KO185" s="102"/>
      <c r="KP185" s="102"/>
      <c r="KQ185" s="102"/>
      <c r="KR185" s="102"/>
      <c r="KS185" s="102"/>
      <c r="KT185" s="102"/>
      <c r="KU185" s="102"/>
      <c r="KV185" s="102"/>
      <c r="KW185" s="102"/>
      <c r="KX185" s="102"/>
      <c r="KY185" s="102"/>
      <c r="KZ185" s="102"/>
      <c r="LA185" s="102"/>
      <c r="LB185" s="102"/>
      <c r="LC185" s="102"/>
      <c r="LD185" s="102"/>
      <c r="LE185" s="102"/>
      <c r="LF185" s="102"/>
      <c r="LG185" s="102"/>
      <c r="LH185" s="102"/>
      <c r="LI185" s="102"/>
      <c r="LJ185" s="102"/>
      <c r="LK185" s="102"/>
      <c r="LL185" s="102"/>
      <c r="LM185" s="102"/>
      <c r="LN185" s="102"/>
      <c r="LO185" s="102"/>
      <c r="LP185" s="102"/>
      <c r="LQ185" s="102"/>
      <c r="LR185" s="102"/>
      <c r="LS185" s="102"/>
      <c r="LT185" s="102"/>
      <c r="LU185" s="102"/>
      <c r="LV185" s="102"/>
      <c r="LW185" s="102"/>
      <c r="LX185" s="102"/>
      <c r="LY185" s="102"/>
      <c r="LZ185" s="102"/>
      <c r="MA185" s="102"/>
      <c r="MB185" s="102"/>
      <c r="MC185" s="102"/>
      <c r="MD185" s="102"/>
      <c r="ME185" s="102"/>
      <c r="MF185" s="102"/>
      <c r="MG185" s="102"/>
      <c r="MH185" s="102"/>
      <c r="MI185" s="102"/>
      <c r="MJ185" s="102"/>
      <c r="MK185" s="102"/>
      <c r="ML185" s="102"/>
      <c r="MM185" s="102"/>
      <c r="MN185" s="102"/>
      <c r="MO185" s="102"/>
      <c r="MP185" s="102"/>
      <c r="MQ185" s="102"/>
      <c r="MR185" s="102"/>
      <c r="MS185" s="102"/>
      <c r="MT185" s="102"/>
      <c r="MU185" s="102"/>
      <c r="MV185" s="102"/>
      <c r="MW185" s="102"/>
      <c r="MX185" s="102"/>
      <c r="MY185" s="102"/>
      <c r="MZ185" s="102"/>
      <c r="NA185" s="102"/>
      <c r="NB185" s="102"/>
      <c r="NC185" s="102"/>
      <c r="ND185" s="102"/>
      <c r="NE185" s="102"/>
      <c r="NF185" s="102"/>
      <c r="NG185" s="102"/>
      <c r="NH185" s="102"/>
      <c r="NI185" s="102"/>
      <c r="NJ185" s="102"/>
      <c r="NK185" s="102"/>
      <c r="NL185" s="102"/>
    </row>
    <row r="186" spans="1:376" x14ac:dyDescent="0.35">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c r="IW186" s="102"/>
      <c r="IX186" s="102"/>
      <c r="IY186" s="102"/>
      <c r="IZ186" s="102"/>
      <c r="JA186" s="102"/>
      <c r="JB186" s="102"/>
      <c r="JC186" s="102"/>
      <c r="JD186" s="102"/>
      <c r="JE186" s="102"/>
      <c r="JF186" s="102"/>
      <c r="JG186" s="102"/>
      <c r="JH186" s="102"/>
      <c r="JI186" s="102"/>
      <c r="JJ186" s="102"/>
      <c r="JK186" s="102"/>
      <c r="JL186" s="102"/>
      <c r="JM186" s="102"/>
      <c r="JN186" s="102"/>
      <c r="JO186" s="102"/>
      <c r="JP186" s="102"/>
      <c r="JQ186" s="102"/>
      <c r="JR186" s="102"/>
      <c r="JS186" s="102"/>
      <c r="JT186" s="102"/>
      <c r="JU186" s="102"/>
      <c r="JV186" s="102"/>
      <c r="JW186" s="102"/>
      <c r="JX186" s="102"/>
      <c r="JY186" s="102"/>
      <c r="JZ186" s="102"/>
      <c r="KA186" s="102"/>
      <c r="KB186" s="102"/>
      <c r="KC186" s="102"/>
      <c r="KD186" s="102"/>
      <c r="KE186" s="102"/>
      <c r="KF186" s="102"/>
      <c r="KG186" s="102"/>
      <c r="KH186" s="102"/>
      <c r="KI186" s="102"/>
      <c r="KJ186" s="102"/>
      <c r="KK186" s="102"/>
      <c r="KL186" s="102"/>
      <c r="KM186" s="102"/>
      <c r="KN186" s="102"/>
      <c r="KO186" s="102"/>
      <c r="KP186" s="102"/>
      <c r="KQ186" s="102"/>
      <c r="KR186" s="102"/>
      <c r="KS186" s="102"/>
      <c r="KT186" s="102"/>
      <c r="KU186" s="102"/>
      <c r="KV186" s="102"/>
      <c r="KW186" s="102"/>
      <c r="KX186" s="102"/>
      <c r="KY186" s="102"/>
      <c r="KZ186" s="102"/>
      <c r="LA186" s="102"/>
      <c r="LB186" s="102"/>
      <c r="LC186" s="102"/>
      <c r="LD186" s="102"/>
      <c r="LE186" s="102"/>
      <c r="LF186" s="102"/>
      <c r="LG186" s="102"/>
      <c r="LH186" s="102"/>
      <c r="LI186" s="102"/>
      <c r="LJ186" s="102"/>
      <c r="LK186" s="102"/>
      <c r="LL186" s="102"/>
      <c r="LM186" s="102"/>
      <c r="LN186" s="102"/>
      <c r="LO186" s="102"/>
      <c r="LP186" s="102"/>
      <c r="LQ186" s="102"/>
      <c r="LR186" s="102"/>
      <c r="LS186" s="102"/>
      <c r="LT186" s="102"/>
      <c r="LU186" s="102"/>
      <c r="LV186" s="102"/>
      <c r="LW186" s="102"/>
      <c r="LX186" s="102"/>
      <c r="LY186" s="102"/>
      <c r="LZ186" s="102"/>
      <c r="MA186" s="102"/>
      <c r="MB186" s="102"/>
      <c r="MC186" s="102"/>
      <c r="MD186" s="102"/>
      <c r="ME186" s="102"/>
      <c r="MF186" s="102"/>
      <c r="MG186" s="102"/>
      <c r="MH186" s="102"/>
      <c r="MI186" s="102"/>
      <c r="MJ186" s="102"/>
      <c r="MK186" s="102"/>
      <c r="ML186" s="102"/>
      <c r="MM186" s="102"/>
      <c r="MN186" s="102"/>
      <c r="MO186" s="102"/>
      <c r="MP186" s="102"/>
      <c r="MQ186" s="102"/>
      <c r="MR186" s="102"/>
      <c r="MS186" s="102"/>
      <c r="MT186" s="102"/>
      <c r="MU186" s="102"/>
      <c r="MV186" s="102"/>
      <c r="MW186" s="102"/>
      <c r="MX186" s="102"/>
      <c r="MY186" s="102"/>
      <c r="MZ186" s="102"/>
      <c r="NA186" s="102"/>
      <c r="NB186" s="102"/>
      <c r="NC186" s="102"/>
      <c r="ND186" s="102"/>
      <c r="NE186" s="102"/>
      <c r="NF186" s="102"/>
      <c r="NG186" s="102"/>
      <c r="NH186" s="102"/>
      <c r="NI186" s="102"/>
      <c r="NJ186" s="102"/>
      <c r="NK186" s="102"/>
      <c r="NL186" s="102"/>
    </row>
    <row r="187" spans="1:376" x14ac:dyDescent="0.35">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102"/>
      <c r="IA187" s="102"/>
      <c r="IB187" s="102"/>
      <c r="IC187" s="102"/>
      <c r="ID187" s="102"/>
      <c r="IE187" s="102"/>
      <c r="IF187" s="102"/>
      <c r="IG187" s="102"/>
      <c r="IH187" s="102"/>
      <c r="II187" s="102"/>
      <c r="IJ187" s="102"/>
      <c r="IK187" s="102"/>
      <c r="IL187" s="102"/>
      <c r="IM187" s="102"/>
      <c r="IN187" s="102"/>
      <c r="IO187" s="102"/>
      <c r="IP187" s="102"/>
      <c r="IQ187" s="102"/>
      <c r="IR187" s="102"/>
      <c r="IS187" s="102"/>
      <c r="IT187" s="102"/>
      <c r="IU187" s="102"/>
      <c r="IV187" s="102"/>
      <c r="IW187" s="102"/>
      <c r="IX187" s="102"/>
      <c r="IY187" s="102"/>
      <c r="IZ187" s="102"/>
      <c r="JA187" s="102"/>
      <c r="JB187" s="102"/>
      <c r="JC187" s="102"/>
      <c r="JD187" s="102"/>
      <c r="JE187" s="102"/>
      <c r="JF187" s="102"/>
      <c r="JG187" s="102"/>
      <c r="JH187" s="102"/>
      <c r="JI187" s="102"/>
      <c r="JJ187" s="102"/>
      <c r="JK187" s="102"/>
      <c r="JL187" s="102"/>
      <c r="JM187" s="102"/>
      <c r="JN187" s="102"/>
      <c r="JO187" s="102"/>
      <c r="JP187" s="102"/>
      <c r="JQ187" s="102"/>
      <c r="JR187" s="102"/>
      <c r="JS187" s="102"/>
      <c r="JT187" s="102"/>
      <c r="JU187" s="102"/>
      <c r="JV187" s="102"/>
      <c r="JW187" s="102"/>
      <c r="JX187" s="102"/>
      <c r="JY187" s="102"/>
      <c r="JZ187" s="102"/>
      <c r="KA187" s="102"/>
      <c r="KB187" s="102"/>
      <c r="KC187" s="102"/>
      <c r="KD187" s="102"/>
      <c r="KE187" s="102"/>
      <c r="KF187" s="102"/>
      <c r="KG187" s="102"/>
      <c r="KH187" s="102"/>
      <c r="KI187" s="102"/>
      <c r="KJ187" s="102"/>
      <c r="KK187" s="102"/>
      <c r="KL187" s="102"/>
      <c r="KM187" s="102"/>
      <c r="KN187" s="102"/>
      <c r="KO187" s="102"/>
      <c r="KP187" s="102"/>
      <c r="KQ187" s="102"/>
      <c r="KR187" s="102"/>
      <c r="KS187" s="102"/>
      <c r="KT187" s="102"/>
      <c r="KU187" s="102"/>
      <c r="KV187" s="102"/>
      <c r="KW187" s="102"/>
      <c r="KX187" s="102"/>
      <c r="KY187" s="102"/>
      <c r="KZ187" s="102"/>
      <c r="LA187" s="102"/>
      <c r="LB187" s="102"/>
      <c r="LC187" s="102"/>
      <c r="LD187" s="102"/>
      <c r="LE187" s="102"/>
      <c r="LF187" s="102"/>
      <c r="LG187" s="102"/>
      <c r="LH187" s="102"/>
      <c r="LI187" s="102"/>
      <c r="LJ187" s="102"/>
      <c r="LK187" s="102"/>
      <c r="LL187" s="102"/>
      <c r="LM187" s="102"/>
      <c r="LN187" s="102"/>
      <c r="LO187" s="102"/>
      <c r="LP187" s="102"/>
      <c r="LQ187" s="102"/>
      <c r="LR187" s="102"/>
      <c r="LS187" s="102"/>
      <c r="LT187" s="102"/>
      <c r="LU187" s="102"/>
      <c r="LV187" s="102"/>
      <c r="LW187" s="102"/>
      <c r="LX187" s="102"/>
      <c r="LY187" s="102"/>
      <c r="LZ187" s="102"/>
      <c r="MA187" s="102"/>
      <c r="MB187" s="102"/>
      <c r="MC187" s="102"/>
      <c r="MD187" s="102"/>
      <c r="ME187" s="102"/>
      <c r="MF187" s="102"/>
      <c r="MG187" s="102"/>
      <c r="MH187" s="102"/>
      <c r="MI187" s="102"/>
      <c r="MJ187" s="102"/>
      <c r="MK187" s="102"/>
      <c r="ML187" s="102"/>
      <c r="MM187" s="102"/>
      <c r="MN187" s="102"/>
      <c r="MO187" s="102"/>
      <c r="MP187" s="102"/>
      <c r="MQ187" s="102"/>
      <c r="MR187" s="102"/>
      <c r="MS187" s="102"/>
      <c r="MT187" s="102"/>
      <c r="MU187" s="102"/>
      <c r="MV187" s="102"/>
      <c r="MW187" s="102"/>
      <c r="MX187" s="102"/>
      <c r="MY187" s="102"/>
      <c r="MZ187" s="102"/>
      <c r="NA187" s="102"/>
      <c r="NB187" s="102"/>
      <c r="NC187" s="102"/>
      <c r="ND187" s="102"/>
      <c r="NE187" s="102"/>
      <c r="NF187" s="102"/>
      <c r="NG187" s="102"/>
      <c r="NH187" s="102"/>
      <c r="NI187" s="102"/>
      <c r="NJ187" s="102"/>
      <c r="NK187" s="102"/>
      <c r="NL187" s="102"/>
    </row>
    <row r="188" spans="1:376" x14ac:dyDescent="0.35">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102"/>
      <c r="IA188" s="102"/>
      <c r="IB188" s="102"/>
      <c r="IC188" s="102"/>
      <c r="ID188" s="102"/>
      <c r="IE188" s="102"/>
      <c r="IF188" s="102"/>
      <c r="IG188" s="102"/>
      <c r="IH188" s="102"/>
      <c r="II188" s="102"/>
      <c r="IJ188" s="102"/>
      <c r="IK188" s="102"/>
      <c r="IL188" s="102"/>
      <c r="IM188" s="102"/>
      <c r="IN188" s="102"/>
      <c r="IO188" s="102"/>
      <c r="IP188" s="102"/>
      <c r="IQ188" s="102"/>
      <c r="IR188" s="102"/>
      <c r="IS188" s="102"/>
      <c r="IT188" s="102"/>
      <c r="IU188" s="102"/>
      <c r="IV188" s="102"/>
      <c r="IW188" s="102"/>
      <c r="IX188" s="102"/>
      <c r="IY188" s="102"/>
      <c r="IZ188" s="102"/>
      <c r="JA188" s="102"/>
      <c r="JB188" s="102"/>
      <c r="JC188" s="102"/>
      <c r="JD188" s="102"/>
      <c r="JE188" s="102"/>
      <c r="JF188" s="102"/>
      <c r="JG188" s="102"/>
      <c r="JH188" s="102"/>
      <c r="JI188" s="102"/>
      <c r="JJ188" s="102"/>
      <c r="JK188" s="102"/>
      <c r="JL188" s="102"/>
      <c r="JM188" s="102"/>
      <c r="JN188" s="102"/>
      <c r="JO188" s="102"/>
      <c r="JP188" s="102"/>
      <c r="JQ188" s="102"/>
      <c r="JR188" s="102"/>
      <c r="JS188" s="102"/>
      <c r="JT188" s="102"/>
      <c r="JU188" s="102"/>
      <c r="JV188" s="102"/>
      <c r="JW188" s="102"/>
      <c r="JX188" s="102"/>
      <c r="JY188" s="102"/>
      <c r="JZ188" s="102"/>
      <c r="KA188" s="102"/>
      <c r="KB188" s="102"/>
      <c r="KC188" s="102"/>
      <c r="KD188" s="102"/>
      <c r="KE188" s="102"/>
      <c r="KF188" s="102"/>
      <c r="KG188" s="102"/>
      <c r="KH188" s="102"/>
      <c r="KI188" s="102"/>
      <c r="KJ188" s="102"/>
      <c r="KK188" s="102"/>
      <c r="KL188" s="102"/>
      <c r="KM188" s="102"/>
      <c r="KN188" s="102"/>
      <c r="KO188" s="102"/>
      <c r="KP188" s="102"/>
      <c r="KQ188" s="102"/>
      <c r="KR188" s="102"/>
      <c r="KS188" s="102"/>
      <c r="KT188" s="102"/>
      <c r="KU188" s="102"/>
      <c r="KV188" s="102"/>
      <c r="KW188" s="102"/>
      <c r="KX188" s="102"/>
      <c r="KY188" s="102"/>
      <c r="KZ188" s="102"/>
      <c r="LA188" s="102"/>
      <c r="LB188" s="102"/>
      <c r="LC188" s="102"/>
      <c r="LD188" s="102"/>
      <c r="LE188" s="102"/>
      <c r="LF188" s="102"/>
      <c r="LG188" s="102"/>
      <c r="LH188" s="102"/>
      <c r="LI188" s="102"/>
      <c r="LJ188" s="102"/>
      <c r="LK188" s="102"/>
      <c r="LL188" s="102"/>
      <c r="LM188" s="102"/>
      <c r="LN188" s="102"/>
      <c r="LO188" s="102"/>
      <c r="LP188" s="102"/>
      <c r="LQ188" s="102"/>
      <c r="LR188" s="102"/>
      <c r="LS188" s="102"/>
      <c r="LT188" s="102"/>
      <c r="LU188" s="102"/>
      <c r="LV188" s="102"/>
      <c r="LW188" s="102"/>
      <c r="LX188" s="102"/>
      <c r="LY188" s="102"/>
      <c r="LZ188" s="102"/>
      <c r="MA188" s="102"/>
      <c r="MB188" s="102"/>
      <c r="MC188" s="102"/>
      <c r="MD188" s="102"/>
      <c r="ME188" s="102"/>
      <c r="MF188" s="102"/>
      <c r="MG188" s="102"/>
      <c r="MH188" s="102"/>
      <c r="MI188" s="102"/>
      <c r="MJ188" s="102"/>
      <c r="MK188" s="102"/>
      <c r="ML188" s="102"/>
      <c r="MM188" s="102"/>
      <c r="MN188" s="102"/>
      <c r="MO188" s="102"/>
      <c r="MP188" s="102"/>
      <c r="MQ188" s="102"/>
      <c r="MR188" s="102"/>
      <c r="MS188" s="102"/>
      <c r="MT188" s="102"/>
      <c r="MU188" s="102"/>
      <c r="MV188" s="102"/>
      <c r="MW188" s="102"/>
      <c r="MX188" s="102"/>
      <c r="MY188" s="102"/>
      <c r="MZ188" s="102"/>
      <c r="NA188" s="102"/>
      <c r="NB188" s="102"/>
      <c r="NC188" s="102"/>
      <c r="ND188" s="102"/>
      <c r="NE188" s="102"/>
      <c r="NF188" s="102"/>
      <c r="NG188" s="102"/>
      <c r="NH188" s="102"/>
      <c r="NI188" s="102"/>
      <c r="NJ188" s="102"/>
      <c r="NK188" s="102"/>
      <c r="NL188" s="102"/>
    </row>
    <row r="189" spans="1:376" x14ac:dyDescent="0.35">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102"/>
      <c r="IA189" s="102"/>
      <c r="IB189" s="102"/>
      <c r="IC189" s="102"/>
      <c r="ID189" s="102"/>
      <c r="IE189" s="102"/>
      <c r="IF189" s="102"/>
      <c r="IG189" s="102"/>
      <c r="IH189" s="102"/>
      <c r="II189" s="102"/>
      <c r="IJ189" s="102"/>
      <c r="IK189" s="102"/>
      <c r="IL189" s="102"/>
      <c r="IM189" s="102"/>
      <c r="IN189" s="102"/>
      <c r="IO189" s="102"/>
      <c r="IP189" s="102"/>
      <c r="IQ189" s="102"/>
      <c r="IR189" s="102"/>
      <c r="IS189" s="102"/>
      <c r="IT189" s="102"/>
      <c r="IU189" s="102"/>
      <c r="IV189" s="102"/>
      <c r="IW189" s="102"/>
      <c r="IX189" s="102"/>
      <c r="IY189" s="102"/>
      <c r="IZ189" s="102"/>
      <c r="JA189" s="102"/>
      <c r="JB189" s="102"/>
      <c r="JC189" s="102"/>
      <c r="JD189" s="102"/>
      <c r="JE189" s="102"/>
      <c r="JF189" s="102"/>
      <c r="JG189" s="102"/>
      <c r="JH189" s="102"/>
      <c r="JI189" s="102"/>
      <c r="JJ189" s="102"/>
      <c r="JK189" s="102"/>
      <c r="JL189" s="102"/>
      <c r="JM189" s="102"/>
      <c r="JN189" s="102"/>
      <c r="JO189" s="102"/>
      <c r="JP189" s="102"/>
      <c r="JQ189" s="102"/>
      <c r="JR189" s="102"/>
      <c r="JS189" s="102"/>
      <c r="JT189" s="102"/>
      <c r="JU189" s="102"/>
      <c r="JV189" s="102"/>
      <c r="JW189" s="102"/>
      <c r="JX189" s="102"/>
      <c r="JY189" s="102"/>
      <c r="JZ189" s="102"/>
      <c r="KA189" s="102"/>
      <c r="KB189" s="102"/>
      <c r="KC189" s="102"/>
      <c r="KD189" s="102"/>
      <c r="KE189" s="102"/>
      <c r="KF189" s="102"/>
      <c r="KG189" s="102"/>
      <c r="KH189" s="102"/>
      <c r="KI189" s="102"/>
      <c r="KJ189" s="102"/>
      <c r="KK189" s="102"/>
      <c r="KL189" s="102"/>
      <c r="KM189" s="102"/>
      <c r="KN189" s="102"/>
      <c r="KO189" s="102"/>
      <c r="KP189" s="102"/>
      <c r="KQ189" s="102"/>
      <c r="KR189" s="102"/>
      <c r="KS189" s="102"/>
      <c r="KT189" s="102"/>
      <c r="KU189" s="102"/>
      <c r="KV189" s="102"/>
      <c r="KW189" s="102"/>
      <c r="KX189" s="102"/>
      <c r="KY189" s="102"/>
      <c r="KZ189" s="102"/>
      <c r="LA189" s="102"/>
      <c r="LB189" s="102"/>
      <c r="LC189" s="102"/>
      <c r="LD189" s="102"/>
      <c r="LE189" s="102"/>
      <c r="LF189" s="102"/>
      <c r="LG189" s="102"/>
      <c r="LH189" s="102"/>
      <c r="LI189" s="102"/>
      <c r="LJ189" s="102"/>
      <c r="LK189" s="102"/>
      <c r="LL189" s="102"/>
      <c r="LM189" s="102"/>
      <c r="LN189" s="102"/>
      <c r="LO189" s="102"/>
      <c r="LP189" s="102"/>
      <c r="LQ189" s="102"/>
      <c r="LR189" s="102"/>
      <c r="LS189" s="102"/>
      <c r="LT189" s="102"/>
      <c r="LU189" s="102"/>
      <c r="LV189" s="102"/>
      <c r="LW189" s="102"/>
      <c r="LX189" s="102"/>
      <c r="LY189" s="102"/>
      <c r="LZ189" s="102"/>
      <c r="MA189" s="102"/>
      <c r="MB189" s="102"/>
      <c r="MC189" s="102"/>
      <c r="MD189" s="102"/>
      <c r="ME189" s="102"/>
      <c r="MF189" s="102"/>
      <c r="MG189" s="102"/>
      <c r="MH189" s="102"/>
      <c r="MI189" s="102"/>
      <c r="MJ189" s="102"/>
      <c r="MK189" s="102"/>
      <c r="ML189" s="102"/>
      <c r="MM189" s="102"/>
      <c r="MN189" s="102"/>
      <c r="MO189" s="102"/>
      <c r="MP189" s="102"/>
      <c r="MQ189" s="102"/>
      <c r="MR189" s="102"/>
      <c r="MS189" s="102"/>
      <c r="MT189" s="102"/>
      <c r="MU189" s="102"/>
      <c r="MV189" s="102"/>
      <c r="MW189" s="102"/>
      <c r="MX189" s="102"/>
      <c r="MY189" s="102"/>
      <c r="MZ189" s="102"/>
      <c r="NA189" s="102"/>
      <c r="NB189" s="102"/>
      <c r="NC189" s="102"/>
      <c r="ND189" s="102"/>
      <c r="NE189" s="102"/>
      <c r="NF189" s="102"/>
      <c r="NG189" s="102"/>
      <c r="NH189" s="102"/>
      <c r="NI189" s="102"/>
      <c r="NJ189" s="102"/>
      <c r="NK189" s="102"/>
      <c r="NL189" s="102"/>
    </row>
    <row r="190" spans="1:376" x14ac:dyDescent="0.35">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102"/>
      <c r="IA190" s="102"/>
      <c r="IB190" s="102"/>
      <c r="IC190" s="102"/>
      <c r="ID190" s="102"/>
      <c r="IE190" s="102"/>
      <c r="IF190" s="102"/>
      <c r="IG190" s="102"/>
      <c r="IH190" s="102"/>
      <c r="II190" s="102"/>
      <c r="IJ190" s="102"/>
      <c r="IK190" s="102"/>
      <c r="IL190" s="102"/>
      <c r="IM190" s="102"/>
      <c r="IN190" s="102"/>
      <c r="IO190" s="102"/>
      <c r="IP190" s="102"/>
      <c r="IQ190" s="102"/>
      <c r="IR190" s="102"/>
      <c r="IS190" s="102"/>
      <c r="IT190" s="102"/>
      <c r="IU190" s="102"/>
      <c r="IV190" s="102"/>
      <c r="IW190" s="102"/>
      <c r="IX190" s="102"/>
      <c r="IY190" s="102"/>
      <c r="IZ190" s="102"/>
      <c r="JA190" s="102"/>
      <c r="JB190" s="102"/>
      <c r="JC190" s="102"/>
      <c r="JD190" s="102"/>
      <c r="JE190" s="102"/>
      <c r="JF190" s="102"/>
      <c r="JG190" s="102"/>
      <c r="JH190" s="102"/>
      <c r="JI190" s="102"/>
      <c r="JJ190" s="102"/>
      <c r="JK190" s="102"/>
      <c r="JL190" s="102"/>
      <c r="JM190" s="102"/>
      <c r="JN190" s="102"/>
      <c r="JO190" s="102"/>
      <c r="JP190" s="102"/>
      <c r="JQ190" s="102"/>
      <c r="JR190" s="102"/>
      <c r="JS190" s="102"/>
      <c r="JT190" s="102"/>
      <c r="JU190" s="102"/>
      <c r="JV190" s="102"/>
      <c r="JW190" s="102"/>
      <c r="JX190" s="102"/>
      <c r="JY190" s="102"/>
      <c r="JZ190" s="102"/>
      <c r="KA190" s="102"/>
      <c r="KB190" s="102"/>
      <c r="KC190" s="102"/>
      <c r="KD190" s="102"/>
      <c r="KE190" s="102"/>
      <c r="KF190" s="102"/>
      <c r="KG190" s="102"/>
      <c r="KH190" s="102"/>
      <c r="KI190" s="102"/>
      <c r="KJ190" s="102"/>
      <c r="KK190" s="102"/>
      <c r="KL190" s="102"/>
      <c r="KM190" s="102"/>
      <c r="KN190" s="102"/>
      <c r="KO190" s="102"/>
      <c r="KP190" s="102"/>
      <c r="KQ190" s="102"/>
      <c r="KR190" s="102"/>
      <c r="KS190" s="102"/>
      <c r="KT190" s="102"/>
      <c r="KU190" s="102"/>
      <c r="KV190" s="102"/>
      <c r="KW190" s="102"/>
      <c r="KX190" s="102"/>
      <c r="KY190" s="102"/>
      <c r="KZ190" s="102"/>
      <c r="LA190" s="102"/>
      <c r="LB190" s="102"/>
      <c r="LC190" s="102"/>
      <c r="LD190" s="102"/>
      <c r="LE190" s="102"/>
      <c r="LF190" s="102"/>
      <c r="LG190" s="102"/>
      <c r="LH190" s="102"/>
      <c r="LI190" s="102"/>
      <c r="LJ190" s="102"/>
      <c r="LK190" s="102"/>
      <c r="LL190" s="102"/>
      <c r="LM190" s="102"/>
      <c r="LN190" s="102"/>
      <c r="LO190" s="102"/>
      <c r="LP190" s="102"/>
      <c r="LQ190" s="102"/>
      <c r="LR190" s="102"/>
      <c r="LS190" s="102"/>
      <c r="LT190" s="102"/>
      <c r="LU190" s="102"/>
      <c r="LV190" s="102"/>
      <c r="LW190" s="102"/>
      <c r="LX190" s="102"/>
      <c r="LY190" s="102"/>
      <c r="LZ190" s="102"/>
      <c r="MA190" s="102"/>
      <c r="MB190" s="102"/>
      <c r="MC190" s="102"/>
      <c r="MD190" s="102"/>
      <c r="ME190" s="102"/>
      <c r="MF190" s="102"/>
      <c r="MG190" s="102"/>
      <c r="MH190" s="102"/>
      <c r="MI190" s="102"/>
      <c r="MJ190" s="102"/>
      <c r="MK190" s="102"/>
      <c r="ML190" s="102"/>
      <c r="MM190" s="102"/>
      <c r="MN190" s="102"/>
      <c r="MO190" s="102"/>
      <c r="MP190" s="102"/>
      <c r="MQ190" s="102"/>
      <c r="MR190" s="102"/>
      <c r="MS190" s="102"/>
      <c r="MT190" s="102"/>
      <c r="MU190" s="102"/>
      <c r="MV190" s="102"/>
      <c r="MW190" s="102"/>
      <c r="MX190" s="102"/>
      <c r="MY190" s="102"/>
      <c r="MZ190" s="102"/>
      <c r="NA190" s="102"/>
      <c r="NB190" s="102"/>
      <c r="NC190" s="102"/>
      <c r="ND190" s="102"/>
      <c r="NE190" s="102"/>
      <c r="NF190" s="102"/>
      <c r="NG190" s="102"/>
      <c r="NH190" s="102"/>
      <c r="NI190" s="102"/>
      <c r="NJ190" s="102"/>
      <c r="NK190" s="102"/>
      <c r="NL190" s="102"/>
    </row>
    <row r="191" spans="1:376" x14ac:dyDescent="0.35">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c r="IW191" s="102"/>
      <c r="IX191" s="102"/>
      <c r="IY191" s="102"/>
      <c r="IZ191" s="102"/>
      <c r="JA191" s="102"/>
      <c r="JB191" s="102"/>
      <c r="JC191" s="102"/>
      <c r="JD191" s="102"/>
      <c r="JE191" s="102"/>
      <c r="JF191" s="102"/>
      <c r="JG191" s="102"/>
      <c r="JH191" s="102"/>
      <c r="JI191" s="102"/>
      <c r="JJ191" s="102"/>
      <c r="JK191" s="102"/>
      <c r="JL191" s="102"/>
      <c r="JM191" s="102"/>
      <c r="JN191" s="102"/>
      <c r="JO191" s="102"/>
      <c r="JP191" s="102"/>
      <c r="JQ191" s="102"/>
      <c r="JR191" s="102"/>
      <c r="JS191" s="102"/>
      <c r="JT191" s="102"/>
      <c r="JU191" s="102"/>
      <c r="JV191" s="102"/>
      <c r="JW191" s="102"/>
      <c r="JX191" s="102"/>
      <c r="JY191" s="102"/>
      <c r="JZ191" s="102"/>
      <c r="KA191" s="102"/>
      <c r="KB191" s="102"/>
      <c r="KC191" s="102"/>
      <c r="KD191" s="102"/>
      <c r="KE191" s="102"/>
      <c r="KF191" s="102"/>
      <c r="KG191" s="102"/>
      <c r="KH191" s="102"/>
      <c r="KI191" s="102"/>
      <c r="KJ191" s="102"/>
      <c r="KK191" s="102"/>
      <c r="KL191" s="102"/>
      <c r="KM191" s="102"/>
      <c r="KN191" s="102"/>
      <c r="KO191" s="102"/>
      <c r="KP191" s="102"/>
      <c r="KQ191" s="102"/>
      <c r="KR191" s="102"/>
      <c r="KS191" s="102"/>
      <c r="KT191" s="102"/>
      <c r="KU191" s="102"/>
      <c r="KV191" s="102"/>
      <c r="KW191" s="102"/>
      <c r="KX191" s="102"/>
      <c r="KY191" s="102"/>
      <c r="KZ191" s="102"/>
      <c r="LA191" s="102"/>
      <c r="LB191" s="102"/>
      <c r="LC191" s="102"/>
      <c r="LD191" s="102"/>
      <c r="LE191" s="102"/>
      <c r="LF191" s="102"/>
      <c r="LG191" s="102"/>
      <c r="LH191" s="102"/>
      <c r="LI191" s="102"/>
      <c r="LJ191" s="102"/>
      <c r="LK191" s="102"/>
      <c r="LL191" s="102"/>
      <c r="LM191" s="102"/>
      <c r="LN191" s="102"/>
      <c r="LO191" s="102"/>
      <c r="LP191" s="102"/>
      <c r="LQ191" s="102"/>
      <c r="LR191" s="102"/>
      <c r="LS191" s="102"/>
      <c r="LT191" s="102"/>
      <c r="LU191" s="102"/>
      <c r="LV191" s="102"/>
      <c r="LW191" s="102"/>
      <c r="LX191" s="102"/>
      <c r="LY191" s="102"/>
      <c r="LZ191" s="102"/>
      <c r="MA191" s="102"/>
      <c r="MB191" s="102"/>
      <c r="MC191" s="102"/>
      <c r="MD191" s="102"/>
      <c r="ME191" s="102"/>
      <c r="MF191" s="102"/>
      <c r="MG191" s="102"/>
      <c r="MH191" s="102"/>
      <c r="MI191" s="102"/>
      <c r="MJ191" s="102"/>
      <c r="MK191" s="102"/>
      <c r="ML191" s="102"/>
      <c r="MM191" s="102"/>
      <c r="MN191" s="102"/>
      <c r="MO191" s="102"/>
      <c r="MP191" s="102"/>
      <c r="MQ191" s="102"/>
      <c r="MR191" s="102"/>
      <c r="MS191" s="102"/>
      <c r="MT191" s="102"/>
      <c r="MU191" s="102"/>
      <c r="MV191" s="102"/>
      <c r="MW191" s="102"/>
      <c r="MX191" s="102"/>
      <c r="MY191" s="102"/>
      <c r="MZ191" s="102"/>
      <c r="NA191" s="102"/>
      <c r="NB191" s="102"/>
      <c r="NC191" s="102"/>
      <c r="ND191" s="102"/>
      <c r="NE191" s="102"/>
      <c r="NF191" s="102"/>
      <c r="NG191" s="102"/>
      <c r="NH191" s="102"/>
      <c r="NI191" s="102"/>
      <c r="NJ191" s="102"/>
      <c r="NK191" s="102"/>
      <c r="NL191" s="102"/>
    </row>
    <row r="192" spans="1:376" x14ac:dyDescent="0.35">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102"/>
      <c r="IA192" s="102"/>
      <c r="IB192" s="102"/>
      <c r="IC192" s="102"/>
      <c r="ID192" s="102"/>
      <c r="IE192" s="102"/>
      <c r="IF192" s="102"/>
      <c r="IG192" s="102"/>
      <c r="IH192" s="102"/>
      <c r="II192" s="102"/>
      <c r="IJ192" s="102"/>
      <c r="IK192" s="102"/>
      <c r="IL192" s="102"/>
      <c r="IM192" s="102"/>
      <c r="IN192" s="102"/>
      <c r="IO192" s="102"/>
      <c r="IP192" s="102"/>
      <c r="IQ192" s="102"/>
      <c r="IR192" s="102"/>
      <c r="IS192" s="102"/>
      <c r="IT192" s="102"/>
      <c r="IU192" s="102"/>
      <c r="IV192" s="102"/>
      <c r="IW192" s="102"/>
      <c r="IX192" s="102"/>
      <c r="IY192" s="102"/>
      <c r="IZ192" s="102"/>
      <c r="JA192" s="102"/>
      <c r="JB192" s="102"/>
      <c r="JC192" s="102"/>
      <c r="JD192" s="102"/>
      <c r="JE192" s="102"/>
      <c r="JF192" s="102"/>
      <c r="JG192" s="102"/>
      <c r="JH192" s="102"/>
      <c r="JI192" s="102"/>
      <c r="JJ192" s="102"/>
      <c r="JK192" s="102"/>
      <c r="JL192" s="102"/>
      <c r="JM192" s="102"/>
      <c r="JN192" s="102"/>
      <c r="JO192" s="102"/>
      <c r="JP192" s="102"/>
      <c r="JQ192" s="102"/>
      <c r="JR192" s="102"/>
      <c r="JS192" s="102"/>
      <c r="JT192" s="102"/>
      <c r="JU192" s="102"/>
      <c r="JV192" s="102"/>
      <c r="JW192" s="102"/>
      <c r="JX192" s="102"/>
      <c r="JY192" s="102"/>
      <c r="JZ192" s="102"/>
      <c r="KA192" s="102"/>
      <c r="KB192" s="102"/>
      <c r="KC192" s="102"/>
      <c r="KD192" s="102"/>
      <c r="KE192" s="102"/>
      <c r="KF192" s="102"/>
      <c r="KG192" s="102"/>
      <c r="KH192" s="102"/>
      <c r="KI192" s="102"/>
      <c r="KJ192" s="102"/>
      <c r="KK192" s="102"/>
      <c r="KL192" s="102"/>
      <c r="KM192" s="102"/>
      <c r="KN192" s="102"/>
      <c r="KO192" s="102"/>
      <c r="KP192" s="102"/>
      <c r="KQ192" s="102"/>
      <c r="KR192" s="102"/>
      <c r="KS192" s="102"/>
      <c r="KT192" s="102"/>
      <c r="KU192" s="102"/>
      <c r="KV192" s="102"/>
      <c r="KW192" s="102"/>
      <c r="KX192" s="102"/>
      <c r="KY192" s="102"/>
      <c r="KZ192" s="102"/>
      <c r="LA192" s="102"/>
      <c r="LB192" s="102"/>
      <c r="LC192" s="102"/>
      <c r="LD192" s="102"/>
      <c r="LE192" s="102"/>
      <c r="LF192" s="102"/>
      <c r="LG192" s="102"/>
      <c r="LH192" s="102"/>
      <c r="LI192" s="102"/>
      <c r="LJ192" s="102"/>
      <c r="LK192" s="102"/>
      <c r="LL192" s="102"/>
      <c r="LM192" s="102"/>
      <c r="LN192" s="102"/>
      <c r="LO192" s="102"/>
      <c r="LP192" s="102"/>
      <c r="LQ192" s="102"/>
      <c r="LR192" s="102"/>
      <c r="LS192" s="102"/>
      <c r="LT192" s="102"/>
      <c r="LU192" s="102"/>
      <c r="LV192" s="102"/>
      <c r="LW192" s="102"/>
      <c r="LX192" s="102"/>
      <c r="LY192" s="102"/>
      <c r="LZ192" s="102"/>
      <c r="MA192" s="102"/>
      <c r="MB192" s="102"/>
      <c r="MC192" s="102"/>
      <c r="MD192" s="102"/>
      <c r="ME192" s="102"/>
      <c r="MF192" s="102"/>
      <c r="MG192" s="102"/>
      <c r="MH192" s="102"/>
      <c r="MI192" s="102"/>
      <c r="MJ192" s="102"/>
      <c r="MK192" s="102"/>
      <c r="ML192" s="102"/>
      <c r="MM192" s="102"/>
      <c r="MN192" s="102"/>
      <c r="MO192" s="102"/>
      <c r="MP192" s="102"/>
      <c r="MQ192" s="102"/>
      <c r="MR192" s="102"/>
      <c r="MS192" s="102"/>
      <c r="MT192" s="102"/>
      <c r="MU192" s="102"/>
      <c r="MV192" s="102"/>
      <c r="MW192" s="102"/>
      <c r="MX192" s="102"/>
      <c r="MY192" s="102"/>
      <c r="MZ192" s="102"/>
      <c r="NA192" s="102"/>
      <c r="NB192" s="102"/>
      <c r="NC192" s="102"/>
      <c r="ND192" s="102"/>
      <c r="NE192" s="102"/>
      <c r="NF192" s="102"/>
      <c r="NG192" s="102"/>
      <c r="NH192" s="102"/>
      <c r="NI192" s="102"/>
      <c r="NJ192" s="102"/>
      <c r="NK192" s="102"/>
      <c r="NL192" s="102"/>
    </row>
    <row r="193" spans="1:376" x14ac:dyDescent="0.35">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102"/>
      <c r="IA193" s="102"/>
      <c r="IB193" s="102"/>
      <c r="IC193" s="102"/>
      <c r="ID193" s="102"/>
      <c r="IE193" s="102"/>
      <c r="IF193" s="102"/>
      <c r="IG193" s="102"/>
      <c r="IH193" s="102"/>
      <c r="II193" s="102"/>
      <c r="IJ193" s="102"/>
      <c r="IK193" s="102"/>
      <c r="IL193" s="102"/>
      <c r="IM193" s="102"/>
      <c r="IN193" s="102"/>
      <c r="IO193" s="102"/>
      <c r="IP193" s="102"/>
      <c r="IQ193" s="102"/>
      <c r="IR193" s="102"/>
      <c r="IS193" s="102"/>
      <c r="IT193" s="102"/>
      <c r="IU193" s="102"/>
      <c r="IV193" s="102"/>
      <c r="IW193" s="102"/>
      <c r="IX193" s="102"/>
      <c r="IY193" s="102"/>
      <c r="IZ193" s="102"/>
      <c r="JA193" s="102"/>
      <c r="JB193" s="102"/>
      <c r="JC193" s="102"/>
      <c r="JD193" s="102"/>
      <c r="JE193" s="102"/>
      <c r="JF193" s="102"/>
      <c r="JG193" s="102"/>
      <c r="JH193" s="102"/>
      <c r="JI193" s="102"/>
      <c r="JJ193" s="102"/>
      <c r="JK193" s="102"/>
      <c r="JL193" s="102"/>
      <c r="JM193" s="102"/>
      <c r="JN193" s="102"/>
      <c r="JO193" s="102"/>
      <c r="JP193" s="102"/>
      <c r="JQ193" s="102"/>
      <c r="JR193" s="102"/>
      <c r="JS193" s="102"/>
      <c r="JT193" s="102"/>
      <c r="JU193" s="102"/>
      <c r="JV193" s="102"/>
      <c r="JW193" s="102"/>
      <c r="JX193" s="102"/>
      <c r="JY193" s="102"/>
      <c r="JZ193" s="102"/>
      <c r="KA193" s="102"/>
      <c r="KB193" s="102"/>
      <c r="KC193" s="102"/>
      <c r="KD193" s="102"/>
      <c r="KE193" s="102"/>
      <c r="KF193" s="102"/>
      <c r="KG193" s="102"/>
      <c r="KH193" s="102"/>
      <c r="KI193" s="102"/>
      <c r="KJ193" s="102"/>
      <c r="KK193" s="102"/>
      <c r="KL193" s="102"/>
      <c r="KM193" s="102"/>
      <c r="KN193" s="102"/>
      <c r="KO193" s="102"/>
      <c r="KP193" s="102"/>
      <c r="KQ193" s="102"/>
      <c r="KR193" s="102"/>
      <c r="KS193" s="102"/>
      <c r="KT193" s="102"/>
      <c r="KU193" s="102"/>
      <c r="KV193" s="102"/>
      <c r="KW193" s="102"/>
      <c r="KX193" s="102"/>
      <c r="KY193" s="102"/>
      <c r="KZ193" s="102"/>
      <c r="LA193" s="102"/>
      <c r="LB193" s="102"/>
      <c r="LC193" s="102"/>
      <c r="LD193" s="102"/>
      <c r="LE193" s="102"/>
      <c r="LF193" s="102"/>
      <c r="LG193" s="102"/>
      <c r="LH193" s="102"/>
      <c r="LI193" s="102"/>
      <c r="LJ193" s="102"/>
      <c r="LK193" s="102"/>
      <c r="LL193" s="102"/>
      <c r="LM193" s="102"/>
      <c r="LN193" s="102"/>
      <c r="LO193" s="102"/>
      <c r="LP193" s="102"/>
      <c r="LQ193" s="102"/>
      <c r="LR193" s="102"/>
      <c r="LS193" s="102"/>
      <c r="LT193" s="102"/>
      <c r="LU193" s="102"/>
      <c r="LV193" s="102"/>
      <c r="LW193" s="102"/>
      <c r="LX193" s="102"/>
      <c r="LY193" s="102"/>
      <c r="LZ193" s="102"/>
      <c r="MA193" s="102"/>
      <c r="MB193" s="102"/>
      <c r="MC193" s="102"/>
      <c r="MD193" s="102"/>
      <c r="ME193" s="102"/>
      <c r="MF193" s="102"/>
      <c r="MG193" s="102"/>
      <c r="MH193" s="102"/>
      <c r="MI193" s="102"/>
      <c r="MJ193" s="102"/>
      <c r="MK193" s="102"/>
      <c r="ML193" s="102"/>
      <c r="MM193" s="102"/>
      <c r="MN193" s="102"/>
      <c r="MO193" s="102"/>
      <c r="MP193" s="102"/>
      <c r="MQ193" s="102"/>
      <c r="MR193" s="102"/>
      <c r="MS193" s="102"/>
      <c r="MT193" s="102"/>
      <c r="MU193" s="102"/>
      <c r="MV193" s="102"/>
      <c r="MW193" s="102"/>
      <c r="MX193" s="102"/>
      <c r="MY193" s="102"/>
      <c r="MZ193" s="102"/>
      <c r="NA193" s="102"/>
      <c r="NB193" s="102"/>
      <c r="NC193" s="102"/>
      <c r="ND193" s="102"/>
      <c r="NE193" s="102"/>
      <c r="NF193" s="102"/>
      <c r="NG193" s="102"/>
      <c r="NH193" s="102"/>
      <c r="NI193" s="102"/>
      <c r="NJ193" s="102"/>
      <c r="NK193" s="102"/>
      <c r="NL193" s="102"/>
    </row>
    <row r="194" spans="1:376" x14ac:dyDescent="0.35">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102"/>
      <c r="IA194" s="102"/>
      <c r="IB194" s="102"/>
      <c r="IC194" s="102"/>
      <c r="ID194" s="102"/>
      <c r="IE194" s="102"/>
      <c r="IF194" s="102"/>
      <c r="IG194" s="102"/>
      <c r="IH194" s="102"/>
      <c r="II194" s="102"/>
      <c r="IJ194" s="102"/>
      <c r="IK194" s="102"/>
      <c r="IL194" s="102"/>
      <c r="IM194" s="102"/>
      <c r="IN194" s="102"/>
      <c r="IO194" s="102"/>
      <c r="IP194" s="102"/>
      <c r="IQ194" s="102"/>
      <c r="IR194" s="102"/>
      <c r="IS194" s="102"/>
      <c r="IT194" s="102"/>
      <c r="IU194" s="102"/>
      <c r="IV194" s="102"/>
      <c r="IW194" s="102"/>
      <c r="IX194" s="102"/>
      <c r="IY194" s="102"/>
      <c r="IZ194" s="102"/>
      <c r="JA194" s="102"/>
      <c r="JB194" s="102"/>
      <c r="JC194" s="102"/>
      <c r="JD194" s="102"/>
      <c r="JE194" s="102"/>
      <c r="JF194" s="102"/>
      <c r="JG194" s="102"/>
      <c r="JH194" s="102"/>
      <c r="JI194" s="102"/>
      <c r="JJ194" s="102"/>
      <c r="JK194" s="102"/>
      <c r="JL194" s="102"/>
      <c r="JM194" s="102"/>
      <c r="JN194" s="102"/>
      <c r="JO194" s="102"/>
      <c r="JP194" s="102"/>
      <c r="JQ194" s="102"/>
      <c r="JR194" s="102"/>
      <c r="JS194" s="102"/>
      <c r="JT194" s="102"/>
      <c r="JU194" s="102"/>
      <c r="JV194" s="102"/>
      <c r="JW194" s="102"/>
      <c r="JX194" s="102"/>
      <c r="JY194" s="102"/>
      <c r="JZ194" s="102"/>
      <c r="KA194" s="102"/>
      <c r="KB194" s="102"/>
      <c r="KC194" s="102"/>
      <c r="KD194" s="102"/>
      <c r="KE194" s="102"/>
      <c r="KF194" s="102"/>
      <c r="KG194" s="102"/>
      <c r="KH194" s="102"/>
      <c r="KI194" s="102"/>
      <c r="KJ194" s="102"/>
      <c r="KK194" s="102"/>
      <c r="KL194" s="102"/>
      <c r="KM194" s="102"/>
      <c r="KN194" s="102"/>
      <c r="KO194" s="102"/>
      <c r="KP194" s="102"/>
      <c r="KQ194" s="102"/>
      <c r="KR194" s="102"/>
      <c r="KS194" s="102"/>
      <c r="KT194" s="102"/>
      <c r="KU194" s="102"/>
      <c r="KV194" s="102"/>
      <c r="KW194" s="102"/>
      <c r="KX194" s="102"/>
      <c r="KY194" s="102"/>
      <c r="KZ194" s="102"/>
      <c r="LA194" s="102"/>
      <c r="LB194" s="102"/>
      <c r="LC194" s="102"/>
      <c r="LD194" s="102"/>
      <c r="LE194" s="102"/>
      <c r="LF194" s="102"/>
      <c r="LG194" s="102"/>
      <c r="LH194" s="102"/>
      <c r="LI194" s="102"/>
      <c r="LJ194" s="102"/>
      <c r="LK194" s="102"/>
      <c r="LL194" s="102"/>
      <c r="LM194" s="102"/>
      <c r="LN194" s="102"/>
      <c r="LO194" s="102"/>
      <c r="LP194" s="102"/>
      <c r="LQ194" s="102"/>
      <c r="LR194" s="102"/>
      <c r="LS194" s="102"/>
      <c r="LT194" s="102"/>
      <c r="LU194" s="102"/>
      <c r="LV194" s="102"/>
      <c r="LW194" s="102"/>
      <c r="LX194" s="102"/>
      <c r="LY194" s="102"/>
      <c r="LZ194" s="102"/>
      <c r="MA194" s="102"/>
      <c r="MB194" s="102"/>
      <c r="MC194" s="102"/>
      <c r="MD194" s="102"/>
      <c r="ME194" s="102"/>
      <c r="MF194" s="102"/>
      <c r="MG194" s="102"/>
      <c r="MH194" s="102"/>
      <c r="MI194" s="102"/>
      <c r="MJ194" s="102"/>
      <c r="MK194" s="102"/>
      <c r="ML194" s="102"/>
      <c r="MM194" s="102"/>
      <c r="MN194" s="102"/>
      <c r="MO194" s="102"/>
      <c r="MP194" s="102"/>
      <c r="MQ194" s="102"/>
      <c r="MR194" s="102"/>
      <c r="MS194" s="102"/>
      <c r="MT194" s="102"/>
      <c r="MU194" s="102"/>
      <c r="MV194" s="102"/>
      <c r="MW194" s="102"/>
      <c r="MX194" s="102"/>
      <c r="MY194" s="102"/>
      <c r="MZ194" s="102"/>
      <c r="NA194" s="102"/>
      <c r="NB194" s="102"/>
      <c r="NC194" s="102"/>
      <c r="ND194" s="102"/>
      <c r="NE194" s="102"/>
      <c r="NF194" s="102"/>
      <c r="NG194" s="102"/>
      <c r="NH194" s="102"/>
      <c r="NI194" s="102"/>
      <c r="NJ194" s="102"/>
      <c r="NK194" s="102"/>
      <c r="NL194" s="102"/>
    </row>
    <row r="195" spans="1:376" x14ac:dyDescent="0.35">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102"/>
      <c r="IA195" s="102"/>
      <c r="IB195" s="102"/>
      <c r="IC195" s="102"/>
      <c r="ID195" s="102"/>
      <c r="IE195" s="102"/>
      <c r="IF195" s="102"/>
      <c r="IG195" s="102"/>
      <c r="IH195" s="102"/>
      <c r="II195" s="102"/>
      <c r="IJ195" s="102"/>
      <c r="IK195" s="102"/>
      <c r="IL195" s="102"/>
      <c r="IM195" s="102"/>
      <c r="IN195" s="102"/>
      <c r="IO195" s="102"/>
      <c r="IP195" s="102"/>
      <c r="IQ195" s="102"/>
      <c r="IR195" s="102"/>
      <c r="IS195" s="102"/>
      <c r="IT195" s="102"/>
      <c r="IU195" s="102"/>
      <c r="IV195" s="102"/>
      <c r="IW195" s="102"/>
      <c r="IX195" s="102"/>
      <c r="IY195" s="102"/>
      <c r="IZ195" s="102"/>
      <c r="JA195" s="102"/>
      <c r="JB195" s="102"/>
      <c r="JC195" s="102"/>
      <c r="JD195" s="102"/>
      <c r="JE195" s="102"/>
      <c r="JF195" s="102"/>
      <c r="JG195" s="102"/>
      <c r="JH195" s="102"/>
      <c r="JI195" s="102"/>
      <c r="JJ195" s="102"/>
      <c r="JK195" s="102"/>
      <c r="JL195" s="102"/>
      <c r="JM195" s="102"/>
      <c r="JN195" s="102"/>
      <c r="JO195" s="102"/>
      <c r="JP195" s="102"/>
      <c r="JQ195" s="102"/>
      <c r="JR195" s="102"/>
      <c r="JS195" s="102"/>
      <c r="JT195" s="102"/>
      <c r="JU195" s="102"/>
      <c r="JV195" s="102"/>
      <c r="JW195" s="102"/>
      <c r="JX195" s="102"/>
      <c r="JY195" s="102"/>
      <c r="JZ195" s="102"/>
      <c r="KA195" s="102"/>
      <c r="KB195" s="102"/>
      <c r="KC195" s="102"/>
      <c r="KD195" s="102"/>
      <c r="KE195" s="102"/>
      <c r="KF195" s="102"/>
      <c r="KG195" s="102"/>
      <c r="KH195" s="102"/>
      <c r="KI195" s="102"/>
      <c r="KJ195" s="102"/>
      <c r="KK195" s="102"/>
      <c r="KL195" s="102"/>
      <c r="KM195" s="102"/>
      <c r="KN195" s="102"/>
      <c r="KO195" s="102"/>
      <c r="KP195" s="102"/>
      <c r="KQ195" s="102"/>
      <c r="KR195" s="102"/>
      <c r="KS195" s="102"/>
      <c r="KT195" s="102"/>
      <c r="KU195" s="102"/>
      <c r="KV195" s="102"/>
      <c r="KW195" s="102"/>
      <c r="KX195" s="102"/>
      <c r="KY195" s="102"/>
      <c r="KZ195" s="102"/>
      <c r="LA195" s="102"/>
      <c r="LB195" s="102"/>
      <c r="LC195" s="102"/>
      <c r="LD195" s="102"/>
      <c r="LE195" s="102"/>
      <c r="LF195" s="102"/>
      <c r="LG195" s="102"/>
      <c r="LH195" s="102"/>
      <c r="LI195" s="102"/>
      <c r="LJ195" s="102"/>
      <c r="LK195" s="102"/>
      <c r="LL195" s="102"/>
      <c r="LM195" s="102"/>
      <c r="LN195" s="102"/>
      <c r="LO195" s="102"/>
      <c r="LP195" s="102"/>
      <c r="LQ195" s="102"/>
      <c r="LR195" s="102"/>
      <c r="LS195" s="102"/>
      <c r="LT195" s="102"/>
      <c r="LU195" s="102"/>
      <c r="LV195" s="102"/>
      <c r="LW195" s="102"/>
      <c r="LX195" s="102"/>
      <c r="LY195" s="102"/>
      <c r="LZ195" s="102"/>
      <c r="MA195" s="102"/>
      <c r="MB195" s="102"/>
      <c r="MC195" s="102"/>
      <c r="MD195" s="102"/>
      <c r="ME195" s="102"/>
      <c r="MF195" s="102"/>
      <c r="MG195" s="102"/>
      <c r="MH195" s="102"/>
      <c r="MI195" s="102"/>
      <c r="MJ195" s="102"/>
      <c r="MK195" s="102"/>
      <c r="ML195" s="102"/>
      <c r="MM195" s="102"/>
      <c r="MN195" s="102"/>
      <c r="MO195" s="102"/>
      <c r="MP195" s="102"/>
      <c r="MQ195" s="102"/>
      <c r="MR195" s="102"/>
      <c r="MS195" s="102"/>
      <c r="MT195" s="102"/>
      <c r="MU195" s="102"/>
      <c r="MV195" s="102"/>
      <c r="MW195" s="102"/>
      <c r="MX195" s="102"/>
      <c r="MY195" s="102"/>
      <c r="MZ195" s="102"/>
      <c r="NA195" s="102"/>
      <c r="NB195" s="102"/>
      <c r="NC195" s="102"/>
      <c r="ND195" s="102"/>
      <c r="NE195" s="102"/>
      <c r="NF195" s="102"/>
      <c r="NG195" s="102"/>
      <c r="NH195" s="102"/>
      <c r="NI195" s="102"/>
      <c r="NJ195" s="102"/>
      <c r="NK195" s="102"/>
      <c r="NL195" s="102"/>
    </row>
    <row r="196" spans="1:376" x14ac:dyDescent="0.35">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c r="IQ196" s="102"/>
      <c r="IR196" s="102"/>
      <c r="IS196" s="102"/>
      <c r="IT196" s="102"/>
      <c r="IU196" s="102"/>
      <c r="IV196" s="102"/>
      <c r="IW196" s="102"/>
      <c r="IX196" s="102"/>
      <c r="IY196" s="102"/>
      <c r="IZ196" s="102"/>
      <c r="JA196" s="102"/>
      <c r="JB196" s="102"/>
      <c r="JC196" s="102"/>
      <c r="JD196" s="102"/>
      <c r="JE196" s="102"/>
      <c r="JF196" s="102"/>
      <c r="JG196" s="102"/>
      <c r="JH196" s="102"/>
      <c r="JI196" s="102"/>
      <c r="JJ196" s="102"/>
      <c r="JK196" s="102"/>
      <c r="JL196" s="102"/>
      <c r="JM196" s="102"/>
      <c r="JN196" s="102"/>
      <c r="JO196" s="102"/>
      <c r="JP196" s="102"/>
      <c r="JQ196" s="102"/>
      <c r="JR196" s="102"/>
      <c r="JS196" s="102"/>
      <c r="JT196" s="102"/>
      <c r="JU196" s="102"/>
      <c r="JV196" s="102"/>
      <c r="JW196" s="102"/>
      <c r="JX196" s="102"/>
      <c r="JY196" s="102"/>
      <c r="JZ196" s="102"/>
      <c r="KA196" s="102"/>
      <c r="KB196" s="102"/>
      <c r="KC196" s="102"/>
      <c r="KD196" s="102"/>
      <c r="KE196" s="102"/>
      <c r="KF196" s="102"/>
      <c r="KG196" s="102"/>
      <c r="KH196" s="102"/>
      <c r="KI196" s="102"/>
      <c r="KJ196" s="102"/>
      <c r="KK196" s="102"/>
      <c r="KL196" s="102"/>
      <c r="KM196" s="102"/>
      <c r="KN196" s="102"/>
      <c r="KO196" s="102"/>
      <c r="KP196" s="102"/>
      <c r="KQ196" s="102"/>
      <c r="KR196" s="102"/>
      <c r="KS196" s="102"/>
      <c r="KT196" s="102"/>
      <c r="KU196" s="102"/>
      <c r="KV196" s="102"/>
      <c r="KW196" s="102"/>
      <c r="KX196" s="102"/>
      <c r="KY196" s="102"/>
      <c r="KZ196" s="102"/>
      <c r="LA196" s="102"/>
      <c r="LB196" s="102"/>
      <c r="LC196" s="102"/>
      <c r="LD196" s="102"/>
      <c r="LE196" s="102"/>
      <c r="LF196" s="102"/>
      <c r="LG196" s="102"/>
      <c r="LH196" s="102"/>
      <c r="LI196" s="102"/>
      <c r="LJ196" s="102"/>
      <c r="LK196" s="102"/>
      <c r="LL196" s="102"/>
      <c r="LM196" s="102"/>
      <c r="LN196" s="102"/>
      <c r="LO196" s="102"/>
      <c r="LP196" s="102"/>
      <c r="LQ196" s="102"/>
      <c r="LR196" s="102"/>
      <c r="LS196" s="102"/>
      <c r="LT196" s="102"/>
      <c r="LU196" s="102"/>
      <c r="LV196" s="102"/>
      <c r="LW196" s="102"/>
      <c r="LX196" s="102"/>
      <c r="LY196" s="102"/>
      <c r="LZ196" s="102"/>
      <c r="MA196" s="102"/>
      <c r="MB196" s="102"/>
      <c r="MC196" s="102"/>
      <c r="MD196" s="102"/>
      <c r="ME196" s="102"/>
      <c r="MF196" s="102"/>
      <c r="MG196" s="102"/>
      <c r="MH196" s="102"/>
      <c r="MI196" s="102"/>
      <c r="MJ196" s="102"/>
      <c r="MK196" s="102"/>
      <c r="ML196" s="102"/>
      <c r="MM196" s="102"/>
      <c r="MN196" s="102"/>
      <c r="MO196" s="102"/>
      <c r="MP196" s="102"/>
      <c r="MQ196" s="102"/>
      <c r="MR196" s="102"/>
      <c r="MS196" s="102"/>
      <c r="MT196" s="102"/>
      <c r="MU196" s="102"/>
      <c r="MV196" s="102"/>
      <c r="MW196" s="102"/>
      <c r="MX196" s="102"/>
      <c r="MY196" s="102"/>
      <c r="MZ196" s="102"/>
      <c r="NA196" s="102"/>
      <c r="NB196" s="102"/>
      <c r="NC196" s="102"/>
      <c r="ND196" s="102"/>
      <c r="NE196" s="102"/>
      <c r="NF196" s="102"/>
      <c r="NG196" s="102"/>
      <c r="NH196" s="102"/>
      <c r="NI196" s="102"/>
      <c r="NJ196" s="102"/>
      <c r="NK196" s="102"/>
      <c r="NL196" s="102"/>
    </row>
    <row r="197" spans="1:376" x14ac:dyDescent="0.35">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102"/>
      <c r="IA197" s="102"/>
      <c r="IB197" s="102"/>
      <c r="IC197" s="102"/>
      <c r="ID197" s="102"/>
      <c r="IE197" s="102"/>
      <c r="IF197" s="102"/>
      <c r="IG197" s="102"/>
      <c r="IH197" s="102"/>
      <c r="II197" s="102"/>
      <c r="IJ197" s="102"/>
      <c r="IK197" s="102"/>
      <c r="IL197" s="102"/>
      <c r="IM197" s="102"/>
      <c r="IN197" s="102"/>
      <c r="IO197" s="102"/>
      <c r="IP197" s="102"/>
      <c r="IQ197" s="102"/>
      <c r="IR197" s="102"/>
      <c r="IS197" s="102"/>
      <c r="IT197" s="102"/>
      <c r="IU197" s="102"/>
      <c r="IV197" s="102"/>
      <c r="IW197" s="102"/>
      <c r="IX197" s="102"/>
      <c r="IY197" s="102"/>
      <c r="IZ197" s="102"/>
      <c r="JA197" s="102"/>
      <c r="JB197" s="102"/>
      <c r="JC197" s="102"/>
      <c r="JD197" s="102"/>
      <c r="JE197" s="102"/>
      <c r="JF197" s="102"/>
      <c r="JG197" s="102"/>
      <c r="JH197" s="102"/>
      <c r="JI197" s="102"/>
      <c r="JJ197" s="102"/>
      <c r="JK197" s="102"/>
      <c r="JL197" s="102"/>
      <c r="JM197" s="102"/>
      <c r="JN197" s="102"/>
      <c r="JO197" s="102"/>
      <c r="JP197" s="102"/>
      <c r="JQ197" s="102"/>
      <c r="JR197" s="102"/>
      <c r="JS197" s="102"/>
      <c r="JT197" s="102"/>
      <c r="JU197" s="102"/>
      <c r="JV197" s="102"/>
      <c r="JW197" s="102"/>
      <c r="JX197" s="102"/>
      <c r="JY197" s="102"/>
      <c r="JZ197" s="102"/>
      <c r="KA197" s="102"/>
      <c r="KB197" s="102"/>
      <c r="KC197" s="102"/>
      <c r="KD197" s="102"/>
      <c r="KE197" s="102"/>
      <c r="KF197" s="102"/>
      <c r="KG197" s="102"/>
      <c r="KH197" s="102"/>
      <c r="KI197" s="102"/>
      <c r="KJ197" s="102"/>
      <c r="KK197" s="102"/>
      <c r="KL197" s="102"/>
      <c r="KM197" s="102"/>
      <c r="KN197" s="102"/>
      <c r="KO197" s="102"/>
      <c r="KP197" s="102"/>
      <c r="KQ197" s="102"/>
      <c r="KR197" s="102"/>
      <c r="KS197" s="102"/>
      <c r="KT197" s="102"/>
      <c r="KU197" s="102"/>
      <c r="KV197" s="102"/>
      <c r="KW197" s="102"/>
      <c r="KX197" s="102"/>
      <c r="KY197" s="102"/>
      <c r="KZ197" s="102"/>
      <c r="LA197" s="102"/>
      <c r="LB197" s="102"/>
      <c r="LC197" s="102"/>
      <c r="LD197" s="102"/>
      <c r="LE197" s="102"/>
      <c r="LF197" s="102"/>
      <c r="LG197" s="102"/>
      <c r="LH197" s="102"/>
      <c r="LI197" s="102"/>
      <c r="LJ197" s="102"/>
      <c r="LK197" s="102"/>
      <c r="LL197" s="102"/>
      <c r="LM197" s="102"/>
      <c r="LN197" s="102"/>
      <c r="LO197" s="102"/>
      <c r="LP197" s="102"/>
      <c r="LQ197" s="102"/>
      <c r="LR197" s="102"/>
      <c r="LS197" s="102"/>
      <c r="LT197" s="102"/>
      <c r="LU197" s="102"/>
      <c r="LV197" s="102"/>
      <c r="LW197" s="102"/>
      <c r="LX197" s="102"/>
      <c r="LY197" s="102"/>
      <c r="LZ197" s="102"/>
      <c r="MA197" s="102"/>
      <c r="MB197" s="102"/>
      <c r="MC197" s="102"/>
      <c r="MD197" s="102"/>
      <c r="ME197" s="102"/>
      <c r="MF197" s="102"/>
      <c r="MG197" s="102"/>
      <c r="MH197" s="102"/>
      <c r="MI197" s="102"/>
      <c r="MJ197" s="102"/>
      <c r="MK197" s="102"/>
      <c r="ML197" s="102"/>
      <c r="MM197" s="102"/>
      <c r="MN197" s="102"/>
      <c r="MO197" s="102"/>
      <c r="MP197" s="102"/>
      <c r="MQ197" s="102"/>
      <c r="MR197" s="102"/>
      <c r="MS197" s="102"/>
      <c r="MT197" s="102"/>
      <c r="MU197" s="102"/>
      <c r="MV197" s="102"/>
      <c r="MW197" s="102"/>
      <c r="MX197" s="102"/>
      <c r="MY197" s="102"/>
      <c r="MZ197" s="102"/>
      <c r="NA197" s="102"/>
      <c r="NB197" s="102"/>
      <c r="NC197" s="102"/>
      <c r="ND197" s="102"/>
      <c r="NE197" s="102"/>
      <c r="NF197" s="102"/>
      <c r="NG197" s="102"/>
      <c r="NH197" s="102"/>
      <c r="NI197" s="102"/>
      <c r="NJ197" s="102"/>
      <c r="NK197" s="102"/>
      <c r="NL197" s="102"/>
    </row>
    <row r="198" spans="1:376" x14ac:dyDescent="0.35">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102"/>
      <c r="IA198" s="102"/>
      <c r="IB198" s="102"/>
      <c r="IC198" s="102"/>
      <c r="ID198" s="102"/>
      <c r="IE198" s="102"/>
      <c r="IF198" s="102"/>
      <c r="IG198" s="102"/>
      <c r="IH198" s="102"/>
      <c r="II198" s="102"/>
      <c r="IJ198" s="102"/>
      <c r="IK198" s="102"/>
      <c r="IL198" s="102"/>
      <c r="IM198" s="102"/>
      <c r="IN198" s="102"/>
      <c r="IO198" s="102"/>
      <c r="IP198" s="102"/>
      <c r="IQ198" s="102"/>
      <c r="IR198" s="102"/>
      <c r="IS198" s="102"/>
      <c r="IT198" s="102"/>
      <c r="IU198" s="102"/>
      <c r="IV198" s="102"/>
      <c r="IW198" s="102"/>
      <c r="IX198" s="102"/>
      <c r="IY198" s="102"/>
      <c r="IZ198" s="102"/>
      <c r="JA198" s="102"/>
      <c r="JB198" s="102"/>
      <c r="JC198" s="102"/>
      <c r="JD198" s="102"/>
      <c r="JE198" s="102"/>
      <c r="JF198" s="102"/>
      <c r="JG198" s="102"/>
      <c r="JH198" s="102"/>
      <c r="JI198" s="102"/>
      <c r="JJ198" s="102"/>
      <c r="JK198" s="102"/>
      <c r="JL198" s="102"/>
      <c r="JM198" s="102"/>
      <c r="JN198" s="102"/>
      <c r="JO198" s="102"/>
      <c r="JP198" s="102"/>
      <c r="JQ198" s="102"/>
      <c r="JR198" s="102"/>
      <c r="JS198" s="102"/>
      <c r="JT198" s="102"/>
      <c r="JU198" s="102"/>
      <c r="JV198" s="102"/>
      <c r="JW198" s="102"/>
      <c r="JX198" s="102"/>
      <c r="JY198" s="102"/>
      <c r="JZ198" s="102"/>
      <c r="KA198" s="102"/>
      <c r="KB198" s="102"/>
      <c r="KC198" s="102"/>
      <c r="KD198" s="102"/>
      <c r="KE198" s="102"/>
      <c r="KF198" s="102"/>
      <c r="KG198" s="102"/>
      <c r="KH198" s="102"/>
      <c r="KI198" s="102"/>
      <c r="KJ198" s="102"/>
      <c r="KK198" s="102"/>
      <c r="KL198" s="102"/>
      <c r="KM198" s="102"/>
      <c r="KN198" s="102"/>
      <c r="KO198" s="102"/>
      <c r="KP198" s="102"/>
      <c r="KQ198" s="102"/>
      <c r="KR198" s="102"/>
      <c r="KS198" s="102"/>
      <c r="KT198" s="102"/>
      <c r="KU198" s="102"/>
      <c r="KV198" s="102"/>
      <c r="KW198" s="102"/>
      <c r="KX198" s="102"/>
      <c r="KY198" s="102"/>
      <c r="KZ198" s="102"/>
      <c r="LA198" s="102"/>
      <c r="LB198" s="102"/>
      <c r="LC198" s="102"/>
      <c r="LD198" s="102"/>
      <c r="LE198" s="102"/>
      <c r="LF198" s="102"/>
      <c r="LG198" s="102"/>
      <c r="LH198" s="102"/>
      <c r="LI198" s="102"/>
      <c r="LJ198" s="102"/>
      <c r="LK198" s="102"/>
      <c r="LL198" s="102"/>
      <c r="LM198" s="102"/>
      <c r="LN198" s="102"/>
      <c r="LO198" s="102"/>
      <c r="LP198" s="102"/>
      <c r="LQ198" s="102"/>
      <c r="LR198" s="102"/>
      <c r="LS198" s="102"/>
      <c r="LT198" s="102"/>
      <c r="LU198" s="102"/>
      <c r="LV198" s="102"/>
      <c r="LW198" s="102"/>
      <c r="LX198" s="102"/>
      <c r="LY198" s="102"/>
      <c r="LZ198" s="102"/>
      <c r="MA198" s="102"/>
      <c r="MB198" s="102"/>
      <c r="MC198" s="102"/>
      <c r="MD198" s="102"/>
      <c r="ME198" s="102"/>
      <c r="MF198" s="102"/>
      <c r="MG198" s="102"/>
      <c r="MH198" s="102"/>
      <c r="MI198" s="102"/>
      <c r="MJ198" s="102"/>
      <c r="MK198" s="102"/>
      <c r="ML198" s="102"/>
      <c r="MM198" s="102"/>
      <c r="MN198" s="102"/>
      <c r="MO198" s="102"/>
      <c r="MP198" s="102"/>
      <c r="MQ198" s="102"/>
      <c r="MR198" s="102"/>
      <c r="MS198" s="102"/>
      <c r="MT198" s="102"/>
      <c r="MU198" s="102"/>
      <c r="MV198" s="102"/>
      <c r="MW198" s="102"/>
      <c r="MX198" s="102"/>
      <c r="MY198" s="102"/>
      <c r="MZ198" s="102"/>
      <c r="NA198" s="102"/>
      <c r="NB198" s="102"/>
      <c r="NC198" s="102"/>
      <c r="ND198" s="102"/>
      <c r="NE198" s="102"/>
      <c r="NF198" s="102"/>
      <c r="NG198" s="102"/>
      <c r="NH198" s="102"/>
      <c r="NI198" s="102"/>
      <c r="NJ198" s="102"/>
      <c r="NK198" s="102"/>
      <c r="NL198" s="102"/>
    </row>
    <row r="199" spans="1:376" x14ac:dyDescent="0.35">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c r="IW199" s="102"/>
      <c r="IX199" s="102"/>
      <c r="IY199" s="102"/>
      <c r="IZ199" s="102"/>
      <c r="JA199" s="102"/>
      <c r="JB199" s="102"/>
      <c r="JC199" s="102"/>
      <c r="JD199" s="102"/>
      <c r="JE199" s="102"/>
      <c r="JF199" s="102"/>
      <c r="JG199" s="102"/>
      <c r="JH199" s="102"/>
      <c r="JI199" s="102"/>
      <c r="JJ199" s="102"/>
      <c r="JK199" s="102"/>
      <c r="JL199" s="102"/>
      <c r="JM199" s="102"/>
      <c r="JN199" s="102"/>
      <c r="JO199" s="102"/>
      <c r="JP199" s="102"/>
      <c r="JQ199" s="102"/>
      <c r="JR199" s="102"/>
      <c r="JS199" s="102"/>
      <c r="JT199" s="102"/>
      <c r="JU199" s="102"/>
      <c r="JV199" s="102"/>
      <c r="JW199" s="102"/>
      <c r="JX199" s="102"/>
      <c r="JY199" s="102"/>
      <c r="JZ199" s="102"/>
      <c r="KA199" s="102"/>
      <c r="KB199" s="102"/>
      <c r="KC199" s="102"/>
      <c r="KD199" s="102"/>
      <c r="KE199" s="102"/>
      <c r="KF199" s="102"/>
      <c r="KG199" s="102"/>
      <c r="KH199" s="102"/>
      <c r="KI199" s="102"/>
      <c r="KJ199" s="102"/>
      <c r="KK199" s="102"/>
      <c r="KL199" s="102"/>
      <c r="KM199" s="102"/>
      <c r="KN199" s="102"/>
      <c r="KO199" s="102"/>
      <c r="KP199" s="102"/>
      <c r="KQ199" s="102"/>
      <c r="KR199" s="102"/>
      <c r="KS199" s="102"/>
      <c r="KT199" s="102"/>
      <c r="KU199" s="102"/>
      <c r="KV199" s="102"/>
      <c r="KW199" s="102"/>
      <c r="KX199" s="102"/>
      <c r="KY199" s="102"/>
      <c r="KZ199" s="102"/>
      <c r="LA199" s="102"/>
      <c r="LB199" s="102"/>
      <c r="LC199" s="102"/>
      <c r="LD199" s="102"/>
      <c r="LE199" s="102"/>
      <c r="LF199" s="102"/>
      <c r="LG199" s="102"/>
      <c r="LH199" s="102"/>
      <c r="LI199" s="102"/>
      <c r="LJ199" s="102"/>
      <c r="LK199" s="102"/>
      <c r="LL199" s="102"/>
      <c r="LM199" s="102"/>
      <c r="LN199" s="102"/>
      <c r="LO199" s="102"/>
      <c r="LP199" s="102"/>
      <c r="LQ199" s="102"/>
      <c r="LR199" s="102"/>
      <c r="LS199" s="102"/>
      <c r="LT199" s="102"/>
      <c r="LU199" s="102"/>
      <c r="LV199" s="102"/>
      <c r="LW199" s="102"/>
      <c r="LX199" s="102"/>
      <c r="LY199" s="102"/>
      <c r="LZ199" s="102"/>
      <c r="MA199" s="102"/>
      <c r="MB199" s="102"/>
      <c r="MC199" s="102"/>
      <c r="MD199" s="102"/>
      <c r="ME199" s="102"/>
      <c r="MF199" s="102"/>
      <c r="MG199" s="102"/>
      <c r="MH199" s="102"/>
      <c r="MI199" s="102"/>
      <c r="MJ199" s="102"/>
      <c r="MK199" s="102"/>
      <c r="ML199" s="102"/>
      <c r="MM199" s="102"/>
      <c r="MN199" s="102"/>
      <c r="MO199" s="102"/>
      <c r="MP199" s="102"/>
      <c r="MQ199" s="102"/>
      <c r="MR199" s="102"/>
      <c r="MS199" s="102"/>
      <c r="MT199" s="102"/>
      <c r="MU199" s="102"/>
      <c r="MV199" s="102"/>
      <c r="MW199" s="102"/>
      <c r="MX199" s="102"/>
      <c r="MY199" s="102"/>
      <c r="MZ199" s="102"/>
      <c r="NA199" s="102"/>
      <c r="NB199" s="102"/>
      <c r="NC199" s="102"/>
      <c r="ND199" s="102"/>
      <c r="NE199" s="102"/>
      <c r="NF199" s="102"/>
      <c r="NG199" s="102"/>
      <c r="NH199" s="102"/>
      <c r="NI199" s="102"/>
      <c r="NJ199" s="102"/>
      <c r="NK199" s="102"/>
      <c r="NL199" s="102"/>
    </row>
    <row r="200" spans="1:376" x14ac:dyDescent="0.35">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102"/>
      <c r="IA200" s="102"/>
      <c r="IB200" s="102"/>
      <c r="IC200" s="102"/>
      <c r="ID200" s="102"/>
      <c r="IE200" s="102"/>
      <c r="IF200" s="102"/>
      <c r="IG200" s="102"/>
      <c r="IH200" s="102"/>
      <c r="II200" s="102"/>
      <c r="IJ200" s="102"/>
      <c r="IK200" s="102"/>
      <c r="IL200" s="102"/>
      <c r="IM200" s="102"/>
      <c r="IN200" s="102"/>
      <c r="IO200" s="102"/>
      <c r="IP200" s="102"/>
      <c r="IQ200" s="102"/>
      <c r="IR200" s="102"/>
      <c r="IS200" s="102"/>
      <c r="IT200" s="102"/>
      <c r="IU200" s="102"/>
      <c r="IV200" s="102"/>
      <c r="IW200" s="102"/>
      <c r="IX200" s="102"/>
      <c r="IY200" s="102"/>
      <c r="IZ200" s="102"/>
      <c r="JA200" s="102"/>
      <c r="JB200" s="102"/>
      <c r="JC200" s="102"/>
      <c r="JD200" s="102"/>
      <c r="JE200" s="102"/>
      <c r="JF200" s="102"/>
      <c r="JG200" s="102"/>
      <c r="JH200" s="102"/>
      <c r="JI200" s="102"/>
      <c r="JJ200" s="102"/>
      <c r="JK200" s="102"/>
      <c r="JL200" s="102"/>
      <c r="JM200" s="102"/>
      <c r="JN200" s="102"/>
      <c r="JO200" s="102"/>
      <c r="JP200" s="102"/>
      <c r="JQ200" s="102"/>
      <c r="JR200" s="102"/>
      <c r="JS200" s="102"/>
      <c r="JT200" s="102"/>
      <c r="JU200" s="102"/>
      <c r="JV200" s="102"/>
      <c r="JW200" s="102"/>
      <c r="JX200" s="102"/>
      <c r="JY200" s="102"/>
      <c r="JZ200" s="102"/>
      <c r="KA200" s="102"/>
      <c r="KB200" s="102"/>
      <c r="KC200" s="102"/>
      <c r="KD200" s="102"/>
      <c r="KE200" s="102"/>
      <c r="KF200" s="102"/>
      <c r="KG200" s="102"/>
      <c r="KH200" s="102"/>
      <c r="KI200" s="102"/>
      <c r="KJ200" s="102"/>
      <c r="KK200" s="102"/>
      <c r="KL200" s="102"/>
      <c r="KM200" s="102"/>
      <c r="KN200" s="102"/>
      <c r="KO200" s="102"/>
      <c r="KP200" s="102"/>
      <c r="KQ200" s="102"/>
      <c r="KR200" s="102"/>
      <c r="KS200" s="102"/>
      <c r="KT200" s="102"/>
      <c r="KU200" s="102"/>
      <c r="KV200" s="102"/>
      <c r="KW200" s="102"/>
      <c r="KX200" s="102"/>
      <c r="KY200" s="102"/>
      <c r="KZ200" s="102"/>
      <c r="LA200" s="102"/>
      <c r="LB200" s="102"/>
      <c r="LC200" s="102"/>
      <c r="LD200" s="102"/>
      <c r="LE200" s="102"/>
      <c r="LF200" s="102"/>
      <c r="LG200" s="102"/>
      <c r="LH200" s="102"/>
      <c r="LI200" s="102"/>
      <c r="LJ200" s="102"/>
      <c r="LK200" s="102"/>
      <c r="LL200" s="102"/>
      <c r="LM200" s="102"/>
      <c r="LN200" s="102"/>
      <c r="LO200" s="102"/>
      <c r="LP200" s="102"/>
      <c r="LQ200" s="102"/>
      <c r="LR200" s="102"/>
      <c r="LS200" s="102"/>
      <c r="LT200" s="102"/>
      <c r="LU200" s="102"/>
      <c r="LV200" s="102"/>
      <c r="LW200" s="102"/>
      <c r="LX200" s="102"/>
      <c r="LY200" s="102"/>
      <c r="LZ200" s="102"/>
      <c r="MA200" s="102"/>
      <c r="MB200" s="102"/>
      <c r="MC200" s="102"/>
      <c r="MD200" s="102"/>
      <c r="ME200" s="102"/>
      <c r="MF200" s="102"/>
      <c r="MG200" s="102"/>
      <c r="MH200" s="102"/>
      <c r="MI200" s="102"/>
      <c r="MJ200" s="102"/>
      <c r="MK200" s="102"/>
      <c r="ML200" s="102"/>
      <c r="MM200" s="102"/>
      <c r="MN200" s="102"/>
      <c r="MO200" s="102"/>
      <c r="MP200" s="102"/>
      <c r="MQ200" s="102"/>
      <c r="MR200" s="102"/>
      <c r="MS200" s="102"/>
      <c r="MT200" s="102"/>
      <c r="MU200" s="102"/>
      <c r="MV200" s="102"/>
      <c r="MW200" s="102"/>
      <c r="MX200" s="102"/>
      <c r="MY200" s="102"/>
      <c r="MZ200" s="102"/>
      <c r="NA200" s="102"/>
      <c r="NB200" s="102"/>
      <c r="NC200" s="102"/>
      <c r="ND200" s="102"/>
      <c r="NE200" s="102"/>
      <c r="NF200" s="102"/>
      <c r="NG200" s="102"/>
      <c r="NH200" s="102"/>
      <c r="NI200" s="102"/>
      <c r="NJ200" s="102"/>
      <c r="NK200" s="102"/>
      <c r="NL200" s="102"/>
    </row>
    <row r="201" spans="1:376" x14ac:dyDescent="0.35">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c r="IW201" s="102"/>
      <c r="IX201" s="102"/>
      <c r="IY201" s="102"/>
      <c r="IZ201" s="102"/>
      <c r="JA201" s="102"/>
      <c r="JB201" s="102"/>
      <c r="JC201" s="102"/>
      <c r="JD201" s="102"/>
      <c r="JE201" s="102"/>
      <c r="JF201" s="102"/>
      <c r="JG201" s="102"/>
      <c r="JH201" s="102"/>
      <c r="JI201" s="102"/>
      <c r="JJ201" s="102"/>
      <c r="JK201" s="102"/>
      <c r="JL201" s="102"/>
      <c r="JM201" s="102"/>
      <c r="JN201" s="102"/>
      <c r="JO201" s="102"/>
      <c r="JP201" s="102"/>
      <c r="JQ201" s="102"/>
      <c r="JR201" s="102"/>
      <c r="JS201" s="102"/>
      <c r="JT201" s="102"/>
      <c r="JU201" s="102"/>
      <c r="JV201" s="102"/>
      <c r="JW201" s="102"/>
      <c r="JX201" s="102"/>
      <c r="JY201" s="102"/>
      <c r="JZ201" s="102"/>
      <c r="KA201" s="102"/>
      <c r="KB201" s="102"/>
      <c r="KC201" s="102"/>
      <c r="KD201" s="102"/>
      <c r="KE201" s="102"/>
      <c r="KF201" s="102"/>
      <c r="KG201" s="102"/>
      <c r="KH201" s="102"/>
      <c r="KI201" s="102"/>
      <c r="KJ201" s="102"/>
      <c r="KK201" s="102"/>
      <c r="KL201" s="102"/>
      <c r="KM201" s="102"/>
      <c r="KN201" s="102"/>
      <c r="KO201" s="102"/>
      <c r="KP201" s="102"/>
      <c r="KQ201" s="102"/>
      <c r="KR201" s="102"/>
      <c r="KS201" s="102"/>
      <c r="KT201" s="102"/>
      <c r="KU201" s="102"/>
      <c r="KV201" s="102"/>
      <c r="KW201" s="102"/>
      <c r="KX201" s="102"/>
      <c r="KY201" s="102"/>
      <c r="KZ201" s="102"/>
      <c r="LA201" s="102"/>
      <c r="LB201" s="102"/>
      <c r="LC201" s="102"/>
      <c r="LD201" s="102"/>
      <c r="LE201" s="102"/>
      <c r="LF201" s="102"/>
      <c r="LG201" s="102"/>
      <c r="LH201" s="102"/>
      <c r="LI201" s="102"/>
      <c r="LJ201" s="102"/>
      <c r="LK201" s="102"/>
      <c r="LL201" s="102"/>
      <c r="LM201" s="102"/>
      <c r="LN201" s="102"/>
      <c r="LO201" s="102"/>
      <c r="LP201" s="102"/>
      <c r="LQ201" s="102"/>
      <c r="LR201" s="102"/>
      <c r="LS201" s="102"/>
      <c r="LT201" s="102"/>
      <c r="LU201" s="102"/>
      <c r="LV201" s="102"/>
      <c r="LW201" s="102"/>
      <c r="LX201" s="102"/>
      <c r="LY201" s="102"/>
      <c r="LZ201" s="102"/>
      <c r="MA201" s="102"/>
      <c r="MB201" s="102"/>
      <c r="MC201" s="102"/>
      <c r="MD201" s="102"/>
      <c r="ME201" s="102"/>
      <c r="MF201" s="102"/>
      <c r="MG201" s="102"/>
      <c r="MH201" s="102"/>
      <c r="MI201" s="102"/>
      <c r="MJ201" s="102"/>
      <c r="MK201" s="102"/>
      <c r="ML201" s="102"/>
      <c r="MM201" s="102"/>
      <c r="MN201" s="102"/>
      <c r="MO201" s="102"/>
      <c r="MP201" s="102"/>
      <c r="MQ201" s="102"/>
      <c r="MR201" s="102"/>
      <c r="MS201" s="102"/>
      <c r="MT201" s="102"/>
      <c r="MU201" s="102"/>
      <c r="MV201" s="102"/>
      <c r="MW201" s="102"/>
      <c r="MX201" s="102"/>
      <c r="MY201" s="102"/>
      <c r="MZ201" s="102"/>
      <c r="NA201" s="102"/>
      <c r="NB201" s="102"/>
      <c r="NC201" s="102"/>
      <c r="ND201" s="102"/>
      <c r="NE201" s="102"/>
      <c r="NF201" s="102"/>
      <c r="NG201" s="102"/>
      <c r="NH201" s="102"/>
      <c r="NI201" s="102"/>
      <c r="NJ201" s="102"/>
      <c r="NK201" s="102"/>
      <c r="NL201" s="102"/>
    </row>
    <row r="202" spans="1:376" x14ac:dyDescent="0.35">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102"/>
      <c r="IA202" s="102"/>
      <c r="IB202" s="102"/>
      <c r="IC202" s="102"/>
      <c r="ID202" s="102"/>
      <c r="IE202" s="102"/>
      <c r="IF202" s="102"/>
      <c r="IG202" s="102"/>
      <c r="IH202" s="102"/>
      <c r="II202" s="102"/>
      <c r="IJ202" s="102"/>
      <c r="IK202" s="102"/>
      <c r="IL202" s="102"/>
      <c r="IM202" s="102"/>
      <c r="IN202" s="102"/>
      <c r="IO202" s="102"/>
      <c r="IP202" s="102"/>
      <c r="IQ202" s="102"/>
      <c r="IR202" s="102"/>
      <c r="IS202" s="102"/>
      <c r="IT202" s="102"/>
      <c r="IU202" s="102"/>
      <c r="IV202" s="102"/>
      <c r="IW202" s="102"/>
      <c r="IX202" s="102"/>
      <c r="IY202" s="102"/>
      <c r="IZ202" s="102"/>
      <c r="JA202" s="102"/>
      <c r="JB202" s="102"/>
      <c r="JC202" s="102"/>
      <c r="JD202" s="102"/>
      <c r="JE202" s="102"/>
      <c r="JF202" s="102"/>
      <c r="JG202" s="102"/>
      <c r="JH202" s="102"/>
      <c r="JI202" s="102"/>
      <c r="JJ202" s="102"/>
      <c r="JK202" s="102"/>
      <c r="JL202" s="102"/>
      <c r="JM202" s="102"/>
      <c r="JN202" s="102"/>
      <c r="JO202" s="102"/>
      <c r="JP202" s="102"/>
      <c r="JQ202" s="102"/>
      <c r="JR202" s="102"/>
      <c r="JS202" s="102"/>
      <c r="JT202" s="102"/>
      <c r="JU202" s="102"/>
      <c r="JV202" s="102"/>
      <c r="JW202" s="102"/>
      <c r="JX202" s="102"/>
      <c r="JY202" s="102"/>
      <c r="JZ202" s="102"/>
      <c r="KA202" s="102"/>
      <c r="KB202" s="102"/>
      <c r="KC202" s="102"/>
      <c r="KD202" s="102"/>
      <c r="KE202" s="102"/>
      <c r="KF202" s="102"/>
      <c r="KG202" s="102"/>
      <c r="KH202" s="102"/>
      <c r="KI202" s="102"/>
      <c r="KJ202" s="102"/>
      <c r="KK202" s="102"/>
      <c r="KL202" s="102"/>
      <c r="KM202" s="102"/>
      <c r="KN202" s="102"/>
      <c r="KO202" s="102"/>
      <c r="KP202" s="102"/>
      <c r="KQ202" s="102"/>
      <c r="KR202" s="102"/>
      <c r="KS202" s="102"/>
      <c r="KT202" s="102"/>
      <c r="KU202" s="102"/>
      <c r="KV202" s="102"/>
      <c r="KW202" s="102"/>
      <c r="KX202" s="102"/>
      <c r="KY202" s="102"/>
      <c r="KZ202" s="102"/>
      <c r="LA202" s="102"/>
      <c r="LB202" s="102"/>
      <c r="LC202" s="102"/>
      <c r="LD202" s="102"/>
      <c r="LE202" s="102"/>
      <c r="LF202" s="102"/>
      <c r="LG202" s="102"/>
      <c r="LH202" s="102"/>
      <c r="LI202" s="102"/>
      <c r="LJ202" s="102"/>
      <c r="LK202" s="102"/>
      <c r="LL202" s="102"/>
      <c r="LM202" s="102"/>
      <c r="LN202" s="102"/>
      <c r="LO202" s="102"/>
      <c r="LP202" s="102"/>
      <c r="LQ202" s="102"/>
      <c r="LR202" s="102"/>
      <c r="LS202" s="102"/>
      <c r="LT202" s="102"/>
      <c r="LU202" s="102"/>
      <c r="LV202" s="102"/>
      <c r="LW202" s="102"/>
      <c r="LX202" s="102"/>
      <c r="LY202" s="102"/>
      <c r="LZ202" s="102"/>
      <c r="MA202" s="102"/>
      <c r="MB202" s="102"/>
      <c r="MC202" s="102"/>
      <c r="MD202" s="102"/>
      <c r="ME202" s="102"/>
      <c r="MF202" s="102"/>
      <c r="MG202" s="102"/>
      <c r="MH202" s="102"/>
      <c r="MI202" s="102"/>
      <c r="MJ202" s="102"/>
      <c r="MK202" s="102"/>
      <c r="ML202" s="102"/>
      <c r="MM202" s="102"/>
      <c r="MN202" s="102"/>
      <c r="MO202" s="102"/>
      <c r="MP202" s="102"/>
      <c r="MQ202" s="102"/>
      <c r="MR202" s="102"/>
      <c r="MS202" s="102"/>
      <c r="MT202" s="102"/>
      <c r="MU202" s="102"/>
      <c r="MV202" s="102"/>
      <c r="MW202" s="102"/>
      <c r="MX202" s="102"/>
      <c r="MY202" s="102"/>
      <c r="MZ202" s="102"/>
      <c r="NA202" s="102"/>
      <c r="NB202" s="102"/>
      <c r="NC202" s="102"/>
      <c r="ND202" s="102"/>
      <c r="NE202" s="102"/>
      <c r="NF202" s="102"/>
      <c r="NG202" s="102"/>
      <c r="NH202" s="102"/>
      <c r="NI202" s="102"/>
      <c r="NJ202" s="102"/>
      <c r="NK202" s="102"/>
      <c r="NL202" s="102"/>
    </row>
    <row r="203" spans="1:376" x14ac:dyDescent="0.35">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c r="JO203" s="102"/>
      <c r="JP203" s="102"/>
      <c r="JQ203" s="102"/>
      <c r="JR203" s="102"/>
      <c r="JS203" s="102"/>
      <c r="JT203" s="102"/>
      <c r="JU203" s="102"/>
      <c r="JV203" s="102"/>
      <c r="JW203" s="102"/>
      <c r="JX203" s="102"/>
      <c r="JY203" s="102"/>
      <c r="JZ203" s="102"/>
      <c r="KA203" s="102"/>
      <c r="KB203" s="102"/>
      <c r="KC203" s="102"/>
      <c r="KD203" s="102"/>
      <c r="KE203" s="102"/>
      <c r="KF203" s="102"/>
      <c r="KG203" s="102"/>
      <c r="KH203" s="102"/>
      <c r="KI203" s="102"/>
      <c r="KJ203" s="102"/>
      <c r="KK203" s="102"/>
      <c r="KL203" s="102"/>
      <c r="KM203" s="102"/>
      <c r="KN203" s="102"/>
      <c r="KO203" s="102"/>
      <c r="KP203" s="102"/>
      <c r="KQ203" s="102"/>
      <c r="KR203" s="102"/>
      <c r="KS203" s="102"/>
      <c r="KT203" s="102"/>
      <c r="KU203" s="102"/>
      <c r="KV203" s="102"/>
      <c r="KW203" s="102"/>
      <c r="KX203" s="102"/>
      <c r="KY203" s="102"/>
      <c r="KZ203" s="102"/>
      <c r="LA203" s="102"/>
      <c r="LB203" s="102"/>
      <c r="LC203" s="102"/>
      <c r="LD203" s="102"/>
      <c r="LE203" s="102"/>
      <c r="LF203" s="102"/>
      <c r="LG203" s="102"/>
      <c r="LH203" s="102"/>
      <c r="LI203" s="102"/>
      <c r="LJ203" s="102"/>
      <c r="LK203" s="102"/>
      <c r="LL203" s="102"/>
      <c r="LM203" s="102"/>
      <c r="LN203" s="102"/>
      <c r="LO203" s="102"/>
      <c r="LP203" s="102"/>
      <c r="LQ203" s="102"/>
      <c r="LR203" s="102"/>
      <c r="LS203" s="102"/>
      <c r="LT203" s="102"/>
      <c r="LU203" s="102"/>
      <c r="LV203" s="102"/>
      <c r="LW203" s="102"/>
      <c r="LX203" s="102"/>
      <c r="LY203" s="102"/>
      <c r="LZ203" s="102"/>
      <c r="MA203" s="102"/>
      <c r="MB203" s="102"/>
      <c r="MC203" s="102"/>
      <c r="MD203" s="102"/>
      <c r="ME203" s="102"/>
      <c r="MF203" s="102"/>
      <c r="MG203" s="102"/>
      <c r="MH203" s="102"/>
      <c r="MI203" s="102"/>
      <c r="MJ203" s="102"/>
      <c r="MK203" s="102"/>
      <c r="ML203" s="102"/>
      <c r="MM203" s="102"/>
      <c r="MN203" s="102"/>
      <c r="MO203" s="102"/>
      <c r="MP203" s="102"/>
      <c r="MQ203" s="102"/>
      <c r="MR203" s="102"/>
      <c r="MS203" s="102"/>
      <c r="MT203" s="102"/>
      <c r="MU203" s="102"/>
      <c r="MV203" s="102"/>
      <c r="MW203" s="102"/>
      <c r="MX203" s="102"/>
      <c r="MY203" s="102"/>
      <c r="MZ203" s="102"/>
      <c r="NA203" s="102"/>
      <c r="NB203" s="102"/>
      <c r="NC203" s="102"/>
      <c r="ND203" s="102"/>
      <c r="NE203" s="102"/>
      <c r="NF203" s="102"/>
      <c r="NG203" s="102"/>
      <c r="NH203" s="102"/>
      <c r="NI203" s="102"/>
      <c r="NJ203" s="102"/>
      <c r="NK203" s="102"/>
      <c r="NL203" s="102"/>
    </row>
    <row r="204" spans="1:376" x14ac:dyDescent="0.35">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102"/>
      <c r="IA204" s="102"/>
      <c r="IB204" s="102"/>
      <c r="IC204" s="102"/>
      <c r="ID204" s="102"/>
      <c r="IE204" s="102"/>
      <c r="IF204" s="102"/>
      <c r="IG204" s="102"/>
      <c r="IH204" s="102"/>
      <c r="II204" s="102"/>
      <c r="IJ204" s="102"/>
      <c r="IK204" s="102"/>
      <c r="IL204" s="102"/>
      <c r="IM204" s="102"/>
      <c r="IN204" s="102"/>
      <c r="IO204" s="102"/>
      <c r="IP204" s="102"/>
      <c r="IQ204" s="102"/>
      <c r="IR204" s="102"/>
      <c r="IS204" s="102"/>
      <c r="IT204" s="102"/>
      <c r="IU204" s="102"/>
      <c r="IV204" s="102"/>
      <c r="IW204" s="102"/>
      <c r="IX204" s="102"/>
      <c r="IY204" s="102"/>
      <c r="IZ204" s="102"/>
      <c r="JA204" s="102"/>
      <c r="JB204" s="102"/>
      <c r="JC204" s="102"/>
      <c r="JD204" s="102"/>
      <c r="JE204" s="102"/>
      <c r="JF204" s="102"/>
      <c r="JG204" s="102"/>
      <c r="JH204" s="102"/>
      <c r="JI204" s="102"/>
      <c r="JJ204" s="102"/>
      <c r="JK204" s="102"/>
      <c r="JL204" s="102"/>
      <c r="JM204" s="102"/>
      <c r="JN204" s="102"/>
      <c r="JO204" s="102"/>
      <c r="JP204" s="102"/>
      <c r="JQ204" s="102"/>
      <c r="JR204" s="102"/>
      <c r="JS204" s="102"/>
      <c r="JT204" s="102"/>
      <c r="JU204" s="102"/>
      <c r="JV204" s="102"/>
      <c r="JW204" s="102"/>
      <c r="JX204" s="102"/>
      <c r="JY204" s="102"/>
      <c r="JZ204" s="102"/>
      <c r="KA204" s="102"/>
      <c r="KB204" s="102"/>
      <c r="KC204" s="102"/>
      <c r="KD204" s="102"/>
      <c r="KE204" s="102"/>
      <c r="KF204" s="102"/>
      <c r="KG204" s="102"/>
      <c r="KH204" s="102"/>
      <c r="KI204" s="102"/>
      <c r="KJ204" s="102"/>
      <c r="KK204" s="102"/>
      <c r="KL204" s="102"/>
      <c r="KM204" s="102"/>
      <c r="KN204" s="102"/>
      <c r="KO204" s="102"/>
      <c r="KP204" s="102"/>
      <c r="KQ204" s="102"/>
      <c r="KR204" s="102"/>
      <c r="KS204" s="102"/>
      <c r="KT204" s="102"/>
      <c r="KU204" s="102"/>
      <c r="KV204" s="102"/>
      <c r="KW204" s="102"/>
      <c r="KX204" s="102"/>
      <c r="KY204" s="102"/>
      <c r="KZ204" s="102"/>
      <c r="LA204" s="102"/>
      <c r="LB204" s="102"/>
      <c r="LC204" s="102"/>
      <c r="LD204" s="102"/>
      <c r="LE204" s="102"/>
      <c r="LF204" s="102"/>
      <c r="LG204" s="102"/>
      <c r="LH204" s="102"/>
      <c r="LI204" s="102"/>
      <c r="LJ204" s="102"/>
      <c r="LK204" s="102"/>
      <c r="LL204" s="102"/>
      <c r="LM204" s="102"/>
      <c r="LN204" s="102"/>
      <c r="LO204" s="102"/>
      <c r="LP204" s="102"/>
      <c r="LQ204" s="102"/>
      <c r="LR204" s="102"/>
      <c r="LS204" s="102"/>
      <c r="LT204" s="102"/>
      <c r="LU204" s="102"/>
      <c r="LV204" s="102"/>
      <c r="LW204" s="102"/>
      <c r="LX204" s="102"/>
      <c r="LY204" s="102"/>
      <c r="LZ204" s="102"/>
      <c r="MA204" s="102"/>
      <c r="MB204" s="102"/>
      <c r="MC204" s="102"/>
      <c r="MD204" s="102"/>
      <c r="ME204" s="102"/>
      <c r="MF204" s="102"/>
      <c r="MG204" s="102"/>
      <c r="MH204" s="102"/>
      <c r="MI204" s="102"/>
      <c r="MJ204" s="102"/>
      <c r="MK204" s="102"/>
      <c r="ML204" s="102"/>
      <c r="MM204" s="102"/>
      <c r="MN204" s="102"/>
      <c r="MO204" s="102"/>
      <c r="MP204" s="102"/>
      <c r="MQ204" s="102"/>
      <c r="MR204" s="102"/>
      <c r="MS204" s="102"/>
      <c r="MT204" s="102"/>
      <c r="MU204" s="102"/>
      <c r="MV204" s="102"/>
      <c r="MW204" s="102"/>
      <c r="MX204" s="102"/>
      <c r="MY204" s="102"/>
      <c r="MZ204" s="102"/>
      <c r="NA204" s="102"/>
      <c r="NB204" s="102"/>
      <c r="NC204" s="102"/>
      <c r="ND204" s="102"/>
      <c r="NE204" s="102"/>
      <c r="NF204" s="102"/>
      <c r="NG204" s="102"/>
      <c r="NH204" s="102"/>
      <c r="NI204" s="102"/>
      <c r="NJ204" s="102"/>
      <c r="NK204" s="102"/>
      <c r="NL204" s="102"/>
    </row>
    <row r="205" spans="1:376" x14ac:dyDescent="0.35">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102"/>
      <c r="IA205" s="102"/>
      <c r="IB205" s="102"/>
      <c r="IC205" s="102"/>
      <c r="ID205" s="102"/>
      <c r="IE205" s="102"/>
      <c r="IF205" s="102"/>
      <c r="IG205" s="102"/>
      <c r="IH205" s="102"/>
      <c r="II205" s="102"/>
      <c r="IJ205" s="102"/>
      <c r="IK205" s="102"/>
      <c r="IL205" s="102"/>
      <c r="IM205" s="102"/>
      <c r="IN205" s="102"/>
      <c r="IO205" s="102"/>
      <c r="IP205" s="102"/>
      <c r="IQ205" s="102"/>
      <c r="IR205" s="102"/>
      <c r="IS205" s="102"/>
      <c r="IT205" s="102"/>
      <c r="IU205" s="102"/>
      <c r="IV205" s="102"/>
      <c r="IW205" s="102"/>
      <c r="IX205" s="102"/>
      <c r="IY205" s="102"/>
      <c r="IZ205" s="102"/>
      <c r="JA205" s="102"/>
      <c r="JB205" s="102"/>
      <c r="JC205" s="102"/>
      <c r="JD205" s="102"/>
      <c r="JE205" s="102"/>
      <c r="JF205" s="102"/>
      <c r="JG205" s="102"/>
      <c r="JH205" s="102"/>
      <c r="JI205" s="102"/>
      <c r="JJ205" s="102"/>
      <c r="JK205" s="102"/>
      <c r="JL205" s="102"/>
      <c r="JM205" s="102"/>
      <c r="JN205" s="102"/>
      <c r="JO205" s="102"/>
      <c r="JP205" s="102"/>
      <c r="JQ205" s="102"/>
      <c r="JR205" s="102"/>
      <c r="JS205" s="102"/>
      <c r="JT205" s="102"/>
      <c r="JU205" s="102"/>
      <c r="JV205" s="102"/>
      <c r="JW205" s="102"/>
      <c r="JX205" s="102"/>
      <c r="JY205" s="102"/>
      <c r="JZ205" s="102"/>
      <c r="KA205" s="102"/>
      <c r="KB205" s="102"/>
      <c r="KC205" s="102"/>
      <c r="KD205" s="102"/>
      <c r="KE205" s="102"/>
      <c r="KF205" s="102"/>
      <c r="KG205" s="102"/>
      <c r="KH205" s="102"/>
      <c r="KI205" s="102"/>
      <c r="KJ205" s="102"/>
      <c r="KK205" s="102"/>
      <c r="KL205" s="102"/>
      <c r="KM205" s="102"/>
      <c r="KN205" s="102"/>
      <c r="KO205" s="102"/>
      <c r="KP205" s="102"/>
      <c r="KQ205" s="102"/>
      <c r="KR205" s="102"/>
      <c r="KS205" s="102"/>
      <c r="KT205" s="102"/>
      <c r="KU205" s="102"/>
      <c r="KV205" s="102"/>
      <c r="KW205" s="102"/>
      <c r="KX205" s="102"/>
      <c r="KY205" s="102"/>
      <c r="KZ205" s="102"/>
      <c r="LA205" s="102"/>
      <c r="LB205" s="102"/>
      <c r="LC205" s="102"/>
      <c r="LD205" s="102"/>
      <c r="LE205" s="102"/>
      <c r="LF205" s="102"/>
      <c r="LG205" s="102"/>
      <c r="LH205" s="102"/>
      <c r="LI205" s="102"/>
      <c r="LJ205" s="102"/>
      <c r="LK205" s="102"/>
      <c r="LL205" s="102"/>
      <c r="LM205" s="102"/>
      <c r="LN205" s="102"/>
      <c r="LO205" s="102"/>
      <c r="LP205" s="102"/>
      <c r="LQ205" s="102"/>
      <c r="LR205" s="102"/>
      <c r="LS205" s="102"/>
      <c r="LT205" s="102"/>
      <c r="LU205" s="102"/>
      <c r="LV205" s="102"/>
      <c r="LW205" s="102"/>
      <c r="LX205" s="102"/>
      <c r="LY205" s="102"/>
      <c r="LZ205" s="102"/>
      <c r="MA205" s="102"/>
      <c r="MB205" s="102"/>
      <c r="MC205" s="102"/>
      <c r="MD205" s="102"/>
      <c r="ME205" s="102"/>
      <c r="MF205" s="102"/>
      <c r="MG205" s="102"/>
      <c r="MH205" s="102"/>
      <c r="MI205" s="102"/>
      <c r="MJ205" s="102"/>
      <c r="MK205" s="102"/>
      <c r="ML205" s="102"/>
      <c r="MM205" s="102"/>
      <c r="MN205" s="102"/>
      <c r="MO205" s="102"/>
      <c r="MP205" s="102"/>
      <c r="MQ205" s="102"/>
      <c r="MR205" s="102"/>
      <c r="MS205" s="102"/>
      <c r="MT205" s="102"/>
      <c r="MU205" s="102"/>
      <c r="MV205" s="102"/>
      <c r="MW205" s="102"/>
      <c r="MX205" s="102"/>
      <c r="MY205" s="102"/>
      <c r="MZ205" s="102"/>
      <c r="NA205" s="102"/>
      <c r="NB205" s="102"/>
      <c r="NC205" s="102"/>
      <c r="ND205" s="102"/>
      <c r="NE205" s="102"/>
      <c r="NF205" s="102"/>
      <c r="NG205" s="102"/>
      <c r="NH205" s="102"/>
      <c r="NI205" s="102"/>
      <c r="NJ205" s="102"/>
      <c r="NK205" s="102"/>
      <c r="NL205" s="102"/>
    </row>
    <row r="206" spans="1:376" x14ac:dyDescent="0.35">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102"/>
      <c r="IA206" s="102"/>
      <c r="IB206" s="102"/>
      <c r="IC206" s="102"/>
      <c r="ID206" s="102"/>
      <c r="IE206" s="102"/>
      <c r="IF206" s="102"/>
      <c r="IG206" s="102"/>
      <c r="IH206" s="102"/>
      <c r="II206" s="102"/>
      <c r="IJ206" s="102"/>
      <c r="IK206" s="102"/>
      <c r="IL206" s="102"/>
      <c r="IM206" s="102"/>
      <c r="IN206" s="102"/>
      <c r="IO206" s="102"/>
      <c r="IP206" s="102"/>
      <c r="IQ206" s="102"/>
      <c r="IR206" s="102"/>
      <c r="IS206" s="102"/>
      <c r="IT206" s="102"/>
      <c r="IU206" s="102"/>
      <c r="IV206" s="102"/>
      <c r="IW206" s="102"/>
      <c r="IX206" s="102"/>
      <c r="IY206" s="102"/>
      <c r="IZ206" s="102"/>
      <c r="JA206" s="102"/>
      <c r="JB206" s="102"/>
      <c r="JC206" s="102"/>
      <c r="JD206" s="102"/>
      <c r="JE206" s="102"/>
      <c r="JF206" s="102"/>
      <c r="JG206" s="102"/>
      <c r="JH206" s="102"/>
      <c r="JI206" s="102"/>
      <c r="JJ206" s="102"/>
      <c r="JK206" s="102"/>
      <c r="JL206" s="102"/>
      <c r="JM206" s="102"/>
      <c r="JN206" s="102"/>
      <c r="JO206" s="102"/>
      <c r="JP206" s="102"/>
      <c r="JQ206" s="102"/>
      <c r="JR206" s="102"/>
      <c r="JS206" s="102"/>
      <c r="JT206" s="102"/>
      <c r="JU206" s="102"/>
      <c r="JV206" s="102"/>
      <c r="JW206" s="102"/>
      <c r="JX206" s="102"/>
      <c r="JY206" s="102"/>
      <c r="JZ206" s="102"/>
      <c r="KA206" s="102"/>
      <c r="KB206" s="102"/>
      <c r="KC206" s="102"/>
      <c r="KD206" s="102"/>
      <c r="KE206" s="102"/>
      <c r="KF206" s="102"/>
      <c r="KG206" s="102"/>
      <c r="KH206" s="102"/>
      <c r="KI206" s="102"/>
      <c r="KJ206" s="102"/>
      <c r="KK206" s="102"/>
      <c r="KL206" s="102"/>
      <c r="KM206" s="102"/>
      <c r="KN206" s="102"/>
      <c r="KO206" s="102"/>
      <c r="KP206" s="102"/>
      <c r="KQ206" s="102"/>
      <c r="KR206" s="102"/>
      <c r="KS206" s="102"/>
      <c r="KT206" s="102"/>
      <c r="KU206" s="102"/>
      <c r="KV206" s="102"/>
      <c r="KW206" s="102"/>
      <c r="KX206" s="102"/>
      <c r="KY206" s="102"/>
      <c r="KZ206" s="102"/>
      <c r="LA206" s="102"/>
      <c r="LB206" s="102"/>
      <c r="LC206" s="102"/>
      <c r="LD206" s="102"/>
      <c r="LE206" s="102"/>
      <c r="LF206" s="102"/>
      <c r="LG206" s="102"/>
      <c r="LH206" s="102"/>
      <c r="LI206" s="102"/>
      <c r="LJ206" s="102"/>
      <c r="LK206" s="102"/>
      <c r="LL206" s="102"/>
      <c r="LM206" s="102"/>
      <c r="LN206" s="102"/>
      <c r="LO206" s="102"/>
      <c r="LP206" s="102"/>
      <c r="LQ206" s="102"/>
      <c r="LR206" s="102"/>
      <c r="LS206" s="102"/>
      <c r="LT206" s="102"/>
      <c r="LU206" s="102"/>
      <c r="LV206" s="102"/>
      <c r="LW206" s="102"/>
      <c r="LX206" s="102"/>
      <c r="LY206" s="102"/>
      <c r="LZ206" s="102"/>
      <c r="MA206" s="102"/>
      <c r="MB206" s="102"/>
      <c r="MC206" s="102"/>
      <c r="MD206" s="102"/>
      <c r="ME206" s="102"/>
      <c r="MF206" s="102"/>
      <c r="MG206" s="102"/>
      <c r="MH206" s="102"/>
      <c r="MI206" s="102"/>
      <c r="MJ206" s="102"/>
      <c r="MK206" s="102"/>
      <c r="ML206" s="102"/>
      <c r="MM206" s="102"/>
      <c r="MN206" s="102"/>
      <c r="MO206" s="102"/>
      <c r="MP206" s="102"/>
      <c r="MQ206" s="102"/>
      <c r="MR206" s="102"/>
      <c r="MS206" s="102"/>
      <c r="MT206" s="102"/>
      <c r="MU206" s="102"/>
      <c r="MV206" s="102"/>
      <c r="MW206" s="102"/>
      <c r="MX206" s="102"/>
      <c r="MY206" s="102"/>
      <c r="MZ206" s="102"/>
      <c r="NA206" s="102"/>
      <c r="NB206" s="102"/>
      <c r="NC206" s="102"/>
      <c r="ND206" s="102"/>
      <c r="NE206" s="102"/>
      <c r="NF206" s="102"/>
      <c r="NG206" s="102"/>
      <c r="NH206" s="102"/>
      <c r="NI206" s="102"/>
      <c r="NJ206" s="102"/>
      <c r="NK206" s="102"/>
      <c r="NL206" s="102"/>
    </row>
    <row r="207" spans="1:376" x14ac:dyDescent="0.35">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c r="JO207" s="102"/>
      <c r="JP207" s="102"/>
      <c r="JQ207" s="102"/>
      <c r="JR207" s="102"/>
      <c r="JS207" s="102"/>
      <c r="JT207" s="102"/>
      <c r="JU207" s="102"/>
      <c r="JV207" s="102"/>
      <c r="JW207" s="102"/>
      <c r="JX207" s="102"/>
      <c r="JY207" s="102"/>
      <c r="JZ207" s="102"/>
      <c r="KA207" s="102"/>
      <c r="KB207" s="102"/>
      <c r="KC207" s="102"/>
      <c r="KD207" s="102"/>
      <c r="KE207" s="102"/>
      <c r="KF207" s="102"/>
      <c r="KG207" s="102"/>
      <c r="KH207" s="102"/>
      <c r="KI207" s="102"/>
      <c r="KJ207" s="102"/>
      <c r="KK207" s="102"/>
      <c r="KL207" s="102"/>
      <c r="KM207" s="102"/>
      <c r="KN207" s="102"/>
      <c r="KO207" s="102"/>
      <c r="KP207" s="102"/>
      <c r="KQ207" s="102"/>
      <c r="KR207" s="102"/>
      <c r="KS207" s="102"/>
      <c r="KT207" s="102"/>
      <c r="KU207" s="102"/>
      <c r="KV207" s="102"/>
      <c r="KW207" s="102"/>
      <c r="KX207" s="102"/>
      <c r="KY207" s="102"/>
      <c r="KZ207" s="102"/>
      <c r="LA207" s="102"/>
      <c r="LB207" s="102"/>
      <c r="LC207" s="102"/>
      <c r="LD207" s="102"/>
      <c r="LE207" s="102"/>
      <c r="LF207" s="102"/>
      <c r="LG207" s="102"/>
      <c r="LH207" s="102"/>
      <c r="LI207" s="102"/>
      <c r="LJ207" s="102"/>
      <c r="LK207" s="102"/>
      <c r="LL207" s="102"/>
      <c r="LM207" s="102"/>
      <c r="LN207" s="102"/>
      <c r="LO207" s="102"/>
      <c r="LP207" s="102"/>
      <c r="LQ207" s="102"/>
      <c r="LR207" s="102"/>
      <c r="LS207" s="102"/>
      <c r="LT207" s="102"/>
      <c r="LU207" s="102"/>
      <c r="LV207" s="102"/>
      <c r="LW207" s="102"/>
      <c r="LX207" s="102"/>
      <c r="LY207" s="102"/>
      <c r="LZ207" s="102"/>
      <c r="MA207" s="102"/>
      <c r="MB207" s="102"/>
      <c r="MC207" s="102"/>
      <c r="MD207" s="102"/>
      <c r="ME207" s="102"/>
      <c r="MF207" s="102"/>
      <c r="MG207" s="102"/>
      <c r="MH207" s="102"/>
      <c r="MI207" s="102"/>
      <c r="MJ207" s="102"/>
      <c r="MK207" s="102"/>
      <c r="ML207" s="102"/>
      <c r="MM207" s="102"/>
      <c r="MN207" s="102"/>
      <c r="MO207" s="102"/>
      <c r="MP207" s="102"/>
      <c r="MQ207" s="102"/>
      <c r="MR207" s="102"/>
      <c r="MS207" s="102"/>
      <c r="MT207" s="102"/>
      <c r="MU207" s="102"/>
      <c r="MV207" s="102"/>
      <c r="MW207" s="102"/>
      <c r="MX207" s="102"/>
      <c r="MY207" s="102"/>
      <c r="MZ207" s="102"/>
      <c r="NA207" s="102"/>
      <c r="NB207" s="102"/>
      <c r="NC207" s="102"/>
      <c r="ND207" s="102"/>
      <c r="NE207" s="102"/>
      <c r="NF207" s="102"/>
      <c r="NG207" s="102"/>
      <c r="NH207" s="102"/>
      <c r="NI207" s="102"/>
      <c r="NJ207" s="102"/>
      <c r="NK207" s="102"/>
      <c r="NL207" s="102"/>
    </row>
    <row r="208" spans="1:376" x14ac:dyDescent="0.35">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c r="IW208" s="102"/>
      <c r="IX208" s="102"/>
      <c r="IY208" s="102"/>
      <c r="IZ208" s="102"/>
      <c r="JA208" s="102"/>
      <c r="JB208" s="102"/>
      <c r="JC208" s="102"/>
      <c r="JD208" s="102"/>
      <c r="JE208" s="102"/>
      <c r="JF208" s="102"/>
      <c r="JG208" s="102"/>
      <c r="JH208" s="102"/>
      <c r="JI208" s="102"/>
      <c r="JJ208" s="102"/>
      <c r="JK208" s="102"/>
      <c r="JL208" s="102"/>
      <c r="JM208" s="102"/>
      <c r="JN208" s="102"/>
      <c r="JO208" s="102"/>
      <c r="JP208" s="102"/>
      <c r="JQ208" s="102"/>
      <c r="JR208" s="102"/>
      <c r="JS208" s="102"/>
      <c r="JT208" s="102"/>
      <c r="JU208" s="102"/>
      <c r="JV208" s="102"/>
      <c r="JW208" s="102"/>
      <c r="JX208" s="102"/>
      <c r="JY208" s="102"/>
      <c r="JZ208" s="102"/>
      <c r="KA208" s="102"/>
      <c r="KB208" s="102"/>
      <c r="KC208" s="102"/>
      <c r="KD208" s="102"/>
      <c r="KE208" s="102"/>
      <c r="KF208" s="102"/>
      <c r="KG208" s="102"/>
      <c r="KH208" s="102"/>
      <c r="KI208" s="102"/>
      <c r="KJ208" s="102"/>
      <c r="KK208" s="102"/>
      <c r="KL208" s="102"/>
      <c r="KM208" s="102"/>
      <c r="KN208" s="102"/>
      <c r="KO208" s="102"/>
      <c r="KP208" s="102"/>
      <c r="KQ208" s="102"/>
      <c r="KR208" s="102"/>
      <c r="KS208" s="102"/>
      <c r="KT208" s="102"/>
      <c r="KU208" s="102"/>
      <c r="KV208" s="102"/>
      <c r="KW208" s="102"/>
      <c r="KX208" s="102"/>
      <c r="KY208" s="102"/>
      <c r="KZ208" s="102"/>
      <c r="LA208" s="102"/>
      <c r="LB208" s="102"/>
      <c r="LC208" s="102"/>
      <c r="LD208" s="102"/>
      <c r="LE208" s="102"/>
      <c r="LF208" s="102"/>
      <c r="LG208" s="102"/>
      <c r="LH208" s="102"/>
      <c r="LI208" s="102"/>
      <c r="LJ208" s="102"/>
      <c r="LK208" s="102"/>
      <c r="LL208" s="102"/>
      <c r="LM208" s="102"/>
      <c r="LN208" s="102"/>
      <c r="LO208" s="102"/>
      <c r="LP208" s="102"/>
      <c r="LQ208" s="102"/>
      <c r="LR208" s="102"/>
      <c r="LS208" s="102"/>
      <c r="LT208" s="102"/>
      <c r="LU208" s="102"/>
      <c r="LV208" s="102"/>
      <c r="LW208" s="102"/>
      <c r="LX208" s="102"/>
      <c r="LY208" s="102"/>
      <c r="LZ208" s="102"/>
      <c r="MA208" s="102"/>
      <c r="MB208" s="102"/>
      <c r="MC208" s="102"/>
      <c r="MD208" s="102"/>
      <c r="ME208" s="102"/>
      <c r="MF208" s="102"/>
      <c r="MG208" s="102"/>
      <c r="MH208" s="102"/>
      <c r="MI208" s="102"/>
      <c r="MJ208" s="102"/>
      <c r="MK208" s="102"/>
      <c r="ML208" s="102"/>
      <c r="MM208" s="102"/>
      <c r="MN208" s="102"/>
      <c r="MO208" s="102"/>
      <c r="MP208" s="102"/>
      <c r="MQ208" s="102"/>
      <c r="MR208" s="102"/>
      <c r="MS208" s="102"/>
      <c r="MT208" s="102"/>
      <c r="MU208" s="102"/>
      <c r="MV208" s="102"/>
      <c r="MW208" s="102"/>
      <c r="MX208" s="102"/>
      <c r="MY208" s="102"/>
      <c r="MZ208" s="102"/>
      <c r="NA208" s="102"/>
      <c r="NB208" s="102"/>
      <c r="NC208" s="102"/>
      <c r="ND208" s="102"/>
      <c r="NE208" s="102"/>
      <c r="NF208" s="102"/>
      <c r="NG208" s="102"/>
      <c r="NH208" s="102"/>
      <c r="NI208" s="102"/>
      <c r="NJ208" s="102"/>
      <c r="NK208" s="102"/>
      <c r="NL208" s="102"/>
    </row>
    <row r="209" spans="1:376" x14ac:dyDescent="0.35">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c r="IW209" s="102"/>
      <c r="IX209" s="102"/>
      <c r="IY209" s="102"/>
      <c r="IZ209" s="102"/>
      <c r="JA209" s="102"/>
      <c r="JB209" s="102"/>
      <c r="JC209" s="102"/>
      <c r="JD209" s="102"/>
      <c r="JE209" s="102"/>
      <c r="JF209" s="102"/>
      <c r="JG209" s="102"/>
      <c r="JH209" s="102"/>
      <c r="JI209" s="102"/>
      <c r="JJ209" s="102"/>
      <c r="JK209" s="102"/>
      <c r="JL209" s="102"/>
      <c r="JM209" s="102"/>
      <c r="JN209" s="102"/>
      <c r="JO209" s="102"/>
      <c r="JP209" s="102"/>
      <c r="JQ209" s="102"/>
      <c r="JR209" s="102"/>
      <c r="JS209" s="102"/>
      <c r="JT209" s="102"/>
      <c r="JU209" s="102"/>
      <c r="JV209" s="102"/>
      <c r="JW209" s="102"/>
      <c r="JX209" s="102"/>
      <c r="JY209" s="102"/>
      <c r="JZ209" s="102"/>
      <c r="KA209" s="102"/>
      <c r="KB209" s="102"/>
      <c r="KC209" s="102"/>
      <c r="KD209" s="102"/>
      <c r="KE209" s="102"/>
      <c r="KF209" s="102"/>
      <c r="KG209" s="102"/>
      <c r="KH209" s="102"/>
      <c r="KI209" s="102"/>
      <c r="KJ209" s="102"/>
      <c r="KK209" s="102"/>
      <c r="KL209" s="102"/>
      <c r="KM209" s="102"/>
      <c r="KN209" s="102"/>
      <c r="KO209" s="102"/>
      <c r="KP209" s="102"/>
      <c r="KQ209" s="102"/>
      <c r="KR209" s="102"/>
      <c r="KS209" s="102"/>
      <c r="KT209" s="102"/>
      <c r="KU209" s="102"/>
      <c r="KV209" s="102"/>
      <c r="KW209" s="102"/>
      <c r="KX209" s="102"/>
      <c r="KY209" s="102"/>
      <c r="KZ209" s="102"/>
      <c r="LA209" s="102"/>
      <c r="LB209" s="102"/>
      <c r="LC209" s="102"/>
      <c r="LD209" s="102"/>
      <c r="LE209" s="102"/>
      <c r="LF209" s="102"/>
      <c r="LG209" s="102"/>
      <c r="LH209" s="102"/>
      <c r="LI209" s="102"/>
      <c r="LJ209" s="102"/>
      <c r="LK209" s="102"/>
      <c r="LL209" s="102"/>
      <c r="LM209" s="102"/>
      <c r="LN209" s="102"/>
      <c r="LO209" s="102"/>
      <c r="LP209" s="102"/>
      <c r="LQ209" s="102"/>
      <c r="LR209" s="102"/>
      <c r="LS209" s="102"/>
      <c r="LT209" s="102"/>
      <c r="LU209" s="102"/>
      <c r="LV209" s="102"/>
      <c r="LW209" s="102"/>
      <c r="LX209" s="102"/>
      <c r="LY209" s="102"/>
      <c r="LZ209" s="102"/>
      <c r="MA209" s="102"/>
      <c r="MB209" s="102"/>
      <c r="MC209" s="102"/>
      <c r="MD209" s="102"/>
      <c r="ME209" s="102"/>
      <c r="MF209" s="102"/>
      <c r="MG209" s="102"/>
      <c r="MH209" s="102"/>
      <c r="MI209" s="102"/>
      <c r="MJ209" s="102"/>
      <c r="MK209" s="102"/>
      <c r="ML209" s="102"/>
      <c r="MM209" s="102"/>
      <c r="MN209" s="102"/>
      <c r="MO209" s="102"/>
      <c r="MP209" s="102"/>
      <c r="MQ209" s="102"/>
      <c r="MR209" s="102"/>
      <c r="MS209" s="102"/>
      <c r="MT209" s="102"/>
      <c r="MU209" s="102"/>
      <c r="MV209" s="102"/>
      <c r="MW209" s="102"/>
      <c r="MX209" s="102"/>
      <c r="MY209" s="102"/>
      <c r="MZ209" s="102"/>
      <c r="NA209" s="102"/>
      <c r="NB209" s="102"/>
      <c r="NC209" s="102"/>
      <c r="ND209" s="102"/>
      <c r="NE209" s="102"/>
      <c r="NF209" s="102"/>
      <c r="NG209" s="102"/>
      <c r="NH209" s="102"/>
      <c r="NI209" s="102"/>
      <c r="NJ209" s="102"/>
      <c r="NK209" s="102"/>
      <c r="NL209" s="102"/>
    </row>
    <row r="210" spans="1:376" x14ac:dyDescent="0.35">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c r="IW210" s="102"/>
      <c r="IX210" s="102"/>
      <c r="IY210" s="102"/>
      <c r="IZ210" s="102"/>
      <c r="JA210" s="102"/>
      <c r="JB210" s="102"/>
      <c r="JC210" s="102"/>
      <c r="JD210" s="102"/>
      <c r="JE210" s="102"/>
      <c r="JF210" s="102"/>
      <c r="JG210" s="102"/>
      <c r="JH210" s="102"/>
      <c r="JI210" s="102"/>
      <c r="JJ210" s="102"/>
      <c r="JK210" s="102"/>
      <c r="JL210" s="102"/>
      <c r="JM210" s="102"/>
      <c r="JN210" s="102"/>
      <c r="JO210" s="102"/>
      <c r="JP210" s="102"/>
      <c r="JQ210" s="102"/>
      <c r="JR210" s="102"/>
      <c r="JS210" s="102"/>
      <c r="JT210" s="102"/>
      <c r="JU210" s="102"/>
      <c r="JV210" s="102"/>
      <c r="JW210" s="102"/>
      <c r="JX210" s="102"/>
      <c r="JY210" s="102"/>
      <c r="JZ210" s="102"/>
      <c r="KA210" s="102"/>
      <c r="KB210" s="102"/>
      <c r="KC210" s="102"/>
      <c r="KD210" s="102"/>
      <c r="KE210" s="102"/>
      <c r="KF210" s="102"/>
      <c r="KG210" s="102"/>
      <c r="KH210" s="102"/>
      <c r="KI210" s="102"/>
      <c r="KJ210" s="102"/>
      <c r="KK210" s="102"/>
      <c r="KL210" s="102"/>
      <c r="KM210" s="102"/>
      <c r="KN210" s="102"/>
      <c r="KO210" s="102"/>
      <c r="KP210" s="102"/>
      <c r="KQ210" s="102"/>
      <c r="KR210" s="102"/>
      <c r="KS210" s="102"/>
      <c r="KT210" s="102"/>
      <c r="KU210" s="102"/>
      <c r="KV210" s="102"/>
      <c r="KW210" s="102"/>
      <c r="KX210" s="102"/>
      <c r="KY210" s="102"/>
      <c r="KZ210" s="102"/>
      <c r="LA210" s="102"/>
      <c r="LB210" s="102"/>
      <c r="LC210" s="102"/>
      <c r="LD210" s="102"/>
      <c r="LE210" s="102"/>
      <c r="LF210" s="102"/>
      <c r="LG210" s="102"/>
      <c r="LH210" s="102"/>
      <c r="LI210" s="102"/>
      <c r="LJ210" s="102"/>
      <c r="LK210" s="102"/>
      <c r="LL210" s="102"/>
      <c r="LM210" s="102"/>
      <c r="LN210" s="102"/>
      <c r="LO210" s="102"/>
      <c r="LP210" s="102"/>
      <c r="LQ210" s="102"/>
      <c r="LR210" s="102"/>
      <c r="LS210" s="102"/>
      <c r="LT210" s="102"/>
      <c r="LU210" s="102"/>
      <c r="LV210" s="102"/>
      <c r="LW210" s="102"/>
      <c r="LX210" s="102"/>
      <c r="LY210" s="102"/>
      <c r="LZ210" s="102"/>
      <c r="MA210" s="102"/>
      <c r="MB210" s="102"/>
      <c r="MC210" s="102"/>
      <c r="MD210" s="102"/>
      <c r="ME210" s="102"/>
      <c r="MF210" s="102"/>
      <c r="MG210" s="102"/>
      <c r="MH210" s="102"/>
      <c r="MI210" s="102"/>
      <c r="MJ210" s="102"/>
      <c r="MK210" s="102"/>
      <c r="ML210" s="102"/>
      <c r="MM210" s="102"/>
      <c r="MN210" s="102"/>
      <c r="MO210" s="102"/>
      <c r="MP210" s="102"/>
      <c r="MQ210" s="102"/>
      <c r="MR210" s="102"/>
      <c r="MS210" s="102"/>
      <c r="MT210" s="102"/>
      <c r="MU210" s="102"/>
      <c r="MV210" s="102"/>
      <c r="MW210" s="102"/>
      <c r="MX210" s="102"/>
      <c r="MY210" s="102"/>
      <c r="MZ210" s="102"/>
      <c r="NA210" s="102"/>
      <c r="NB210" s="102"/>
      <c r="NC210" s="102"/>
      <c r="ND210" s="102"/>
      <c r="NE210" s="102"/>
      <c r="NF210" s="102"/>
      <c r="NG210" s="102"/>
      <c r="NH210" s="102"/>
      <c r="NI210" s="102"/>
      <c r="NJ210" s="102"/>
      <c r="NK210" s="102"/>
      <c r="NL210" s="102"/>
    </row>
    <row r="211" spans="1:376" x14ac:dyDescent="0.35">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c r="IW211" s="102"/>
      <c r="IX211" s="102"/>
      <c r="IY211" s="102"/>
      <c r="IZ211" s="102"/>
      <c r="JA211" s="102"/>
      <c r="JB211" s="102"/>
      <c r="JC211" s="102"/>
      <c r="JD211" s="102"/>
      <c r="JE211" s="102"/>
      <c r="JF211" s="102"/>
      <c r="JG211" s="102"/>
      <c r="JH211" s="102"/>
      <c r="JI211" s="102"/>
      <c r="JJ211" s="102"/>
      <c r="JK211" s="102"/>
      <c r="JL211" s="102"/>
      <c r="JM211" s="102"/>
      <c r="JN211" s="102"/>
      <c r="JO211" s="102"/>
      <c r="JP211" s="102"/>
      <c r="JQ211" s="102"/>
      <c r="JR211" s="102"/>
      <c r="JS211" s="102"/>
      <c r="JT211" s="102"/>
      <c r="JU211" s="102"/>
      <c r="JV211" s="102"/>
      <c r="JW211" s="102"/>
      <c r="JX211" s="102"/>
      <c r="JY211" s="102"/>
      <c r="JZ211" s="102"/>
      <c r="KA211" s="102"/>
      <c r="KB211" s="102"/>
      <c r="KC211" s="102"/>
      <c r="KD211" s="102"/>
      <c r="KE211" s="102"/>
      <c r="KF211" s="102"/>
      <c r="KG211" s="102"/>
      <c r="KH211" s="102"/>
      <c r="KI211" s="102"/>
      <c r="KJ211" s="102"/>
      <c r="KK211" s="102"/>
      <c r="KL211" s="102"/>
      <c r="KM211" s="102"/>
      <c r="KN211" s="102"/>
      <c r="KO211" s="102"/>
      <c r="KP211" s="102"/>
      <c r="KQ211" s="102"/>
      <c r="KR211" s="102"/>
      <c r="KS211" s="102"/>
      <c r="KT211" s="102"/>
      <c r="KU211" s="102"/>
      <c r="KV211" s="102"/>
      <c r="KW211" s="102"/>
      <c r="KX211" s="102"/>
      <c r="KY211" s="102"/>
      <c r="KZ211" s="102"/>
      <c r="LA211" s="102"/>
      <c r="LB211" s="102"/>
      <c r="LC211" s="102"/>
      <c r="LD211" s="102"/>
      <c r="LE211" s="102"/>
      <c r="LF211" s="102"/>
      <c r="LG211" s="102"/>
      <c r="LH211" s="102"/>
      <c r="LI211" s="102"/>
      <c r="LJ211" s="102"/>
      <c r="LK211" s="102"/>
      <c r="LL211" s="102"/>
      <c r="LM211" s="102"/>
      <c r="LN211" s="102"/>
      <c r="LO211" s="102"/>
      <c r="LP211" s="102"/>
      <c r="LQ211" s="102"/>
      <c r="LR211" s="102"/>
      <c r="LS211" s="102"/>
      <c r="LT211" s="102"/>
      <c r="LU211" s="102"/>
      <c r="LV211" s="102"/>
      <c r="LW211" s="102"/>
      <c r="LX211" s="102"/>
      <c r="LY211" s="102"/>
      <c r="LZ211" s="102"/>
      <c r="MA211" s="102"/>
      <c r="MB211" s="102"/>
      <c r="MC211" s="102"/>
      <c r="MD211" s="102"/>
      <c r="ME211" s="102"/>
      <c r="MF211" s="102"/>
      <c r="MG211" s="102"/>
      <c r="MH211" s="102"/>
      <c r="MI211" s="102"/>
      <c r="MJ211" s="102"/>
      <c r="MK211" s="102"/>
      <c r="ML211" s="102"/>
      <c r="MM211" s="102"/>
      <c r="MN211" s="102"/>
      <c r="MO211" s="102"/>
      <c r="MP211" s="102"/>
      <c r="MQ211" s="102"/>
      <c r="MR211" s="102"/>
      <c r="MS211" s="102"/>
      <c r="MT211" s="102"/>
      <c r="MU211" s="102"/>
      <c r="MV211" s="102"/>
      <c r="MW211" s="102"/>
      <c r="MX211" s="102"/>
      <c r="MY211" s="102"/>
      <c r="MZ211" s="102"/>
      <c r="NA211" s="102"/>
      <c r="NB211" s="102"/>
      <c r="NC211" s="102"/>
      <c r="ND211" s="102"/>
      <c r="NE211" s="102"/>
      <c r="NF211" s="102"/>
      <c r="NG211" s="102"/>
      <c r="NH211" s="102"/>
      <c r="NI211" s="102"/>
      <c r="NJ211" s="102"/>
      <c r="NK211" s="102"/>
      <c r="NL211" s="102"/>
    </row>
    <row r="212" spans="1:376" x14ac:dyDescent="0.35">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c r="IW212" s="102"/>
      <c r="IX212" s="102"/>
      <c r="IY212" s="102"/>
      <c r="IZ212" s="102"/>
      <c r="JA212" s="102"/>
      <c r="JB212" s="102"/>
      <c r="JC212" s="102"/>
      <c r="JD212" s="102"/>
      <c r="JE212" s="102"/>
      <c r="JF212" s="102"/>
      <c r="JG212" s="102"/>
      <c r="JH212" s="102"/>
      <c r="JI212" s="102"/>
      <c r="JJ212" s="102"/>
      <c r="JK212" s="102"/>
      <c r="JL212" s="102"/>
      <c r="JM212" s="102"/>
      <c r="JN212" s="102"/>
      <c r="JO212" s="102"/>
      <c r="JP212" s="102"/>
      <c r="JQ212" s="102"/>
      <c r="JR212" s="102"/>
      <c r="JS212" s="102"/>
      <c r="JT212" s="102"/>
      <c r="JU212" s="102"/>
      <c r="JV212" s="102"/>
      <c r="JW212" s="102"/>
      <c r="JX212" s="102"/>
      <c r="JY212" s="102"/>
      <c r="JZ212" s="102"/>
      <c r="KA212" s="102"/>
      <c r="KB212" s="102"/>
      <c r="KC212" s="102"/>
      <c r="KD212" s="102"/>
      <c r="KE212" s="102"/>
      <c r="KF212" s="102"/>
      <c r="KG212" s="102"/>
      <c r="KH212" s="102"/>
      <c r="KI212" s="102"/>
      <c r="KJ212" s="102"/>
      <c r="KK212" s="102"/>
      <c r="KL212" s="102"/>
      <c r="KM212" s="102"/>
      <c r="KN212" s="102"/>
      <c r="KO212" s="102"/>
      <c r="KP212" s="102"/>
      <c r="KQ212" s="102"/>
      <c r="KR212" s="102"/>
      <c r="KS212" s="102"/>
      <c r="KT212" s="102"/>
      <c r="KU212" s="102"/>
      <c r="KV212" s="102"/>
      <c r="KW212" s="102"/>
      <c r="KX212" s="102"/>
      <c r="KY212" s="102"/>
      <c r="KZ212" s="102"/>
      <c r="LA212" s="102"/>
      <c r="LB212" s="102"/>
      <c r="LC212" s="102"/>
      <c r="LD212" s="102"/>
      <c r="LE212" s="102"/>
      <c r="LF212" s="102"/>
      <c r="LG212" s="102"/>
      <c r="LH212" s="102"/>
      <c r="LI212" s="102"/>
      <c r="LJ212" s="102"/>
      <c r="LK212" s="102"/>
      <c r="LL212" s="102"/>
      <c r="LM212" s="102"/>
      <c r="LN212" s="102"/>
      <c r="LO212" s="102"/>
      <c r="LP212" s="102"/>
      <c r="LQ212" s="102"/>
      <c r="LR212" s="102"/>
      <c r="LS212" s="102"/>
      <c r="LT212" s="102"/>
      <c r="LU212" s="102"/>
      <c r="LV212" s="102"/>
      <c r="LW212" s="102"/>
      <c r="LX212" s="102"/>
      <c r="LY212" s="102"/>
      <c r="LZ212" s="102"/>
      <c r="MA212" s="102"/>
      <c r="MB212" s="102"/>
      <c r="MC212" s="102"/>
      <c r="MD212" s="102"/>
      <c r="ME212" s="102"/>
      <c r="MF212" s="102"/>
      <c r="MG212" s="102"/>
      <c r="MH212" s="102"/>
      <c r="MI212" s="102"/>
      <c r="MJ212" s="102"/>
      <c r="MK212" s="102"/>
      <c r="ML212" s="102"/>
      <c r="MM212" s="102"/>
      <c r="MN212" s="102"/>
      <c r="MO212" s="102"/>
      <c r="MP212" s="102"/>
      <c r="MQ212" s="102"/>
      <c r="MR212" s="102"/>
      <c r="MS212" s="102"/>
      <c r="MT212" s="102"/>
      <c r="MU212" s="102"/>
      <c r="MV212" s="102"/>
      <c r="MW212" s="102"/>
      <c r="MX212" s="102"/>
      <c r="MY212" s="102"/>
      <c r="MZ212" s="102"/>
      <c r="NA212" s="102"/>
      <c r="NB212" s="102"/>
      <c r="NC212" s="102"/>
      <c r="ND212" s="102"/>
      <c r="NE212" s="102"/>
      <c r="NF212" s="102"/>
      <c r="NG212" s="102"/>
      <c r="NH212" s="102"/>
      <c r="NI212" s="102"/>
      <c r="NJ212" s="102"/>
      <c r="NK212" s="102"/>
      <c r="NL212" s="102"/>
    </row>
    <row r="213" spans="1:376" x14ac:dyDescent="0.35">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102"/>
      <c r="EY213" s="102"/>
      <c r="EZ213" s="102"/>
      <c r="FA213" s="102"/>
      <c r="FB213" s="102"/>
      <c r="FC213" s="102"/>
      <c r="FD213" s="102"/>
      <c r="FE213" s="102"/>
      <c r="FF213" s="102"/>
      <c r="FG213" s="102"/>
      <c r="FH213" s="102"/>
      <c r="FI213" s="102"/>
      <c r="FJ213" s="102"/>
      <c r="FK213" s="102"/>
      <c r="FL213" s="102"/>
      <c r="FM213" s="102"/>
      <c r="FN213" s="102"/>
      <c r="FO213" s="102"/>
      <c r="FP213" s="102"/>
      <c r="FQ213" s="102"/>
      <c r="FR213" s="102"/>
      <c r="FS213" s="102"/>
      <c r="FT213" s="102"/>
      <c r="FU213" s="102"/>
      <c r="FV213" s="102"/>
      <c r="FW213" s="102"/>
      <c r="FX213" s="102"/>
      <c r="FY213" s="102"/>
      <c r="FZ213" s="102"/>
      <c r="GA213" s="102"/>
      <c r="GB213" s="102"/>
      <c r="GC213" s="102"/>
      <c r="GD213" s="102"/>
      <c r="GE213" s="102"/>
      <c r="GF213" s="102"/>
      <c r="GG213" s="102"/>
      <c r="GH213" s="102"/>
      <c r="GI213" s="102"/>
      <c r="GJ213" s="102"/>
      <c r="GK213" s="102"/>
      <c r="GL213" s="102"/>
      <c r="GM213" s="102"/>
      <c r="GN213" s="102"/>
      <c r="GO213" s="102"/>
      <c r="GP213" s="102"/>
      <c r="GQ213" s="102"/>
      <c r="GR213" s="102"/>
      <c r="GS213" s="102"/>
      <c r="GT213" s="102"/>
      <c r="GU213" s="102"/>
      <c r="GV213" s="102"/>
      <c r="GW213" s="102"/>
      <c r="GX213" s="102"/>
      <c r="GY213" s="102"/>
      <c r="GZ213" s="102"/>
      <c r="HA213" s="102"/>
      <c r="HB213" s="102"/>
      <c r="HC213" s="102"/>
      <c r="HD213" s="102"/>
      <c r="HE213" s="102"/>
      <c r="HF213" s="102"/>
      <c r="HG213" s="102"/>
      <c r="HH213" s="102"/>
      <c r="HI213" s="102"/>
      <c r="HJ213" s="102"/>
      <c r="HK213" s="102"/>
      <c r="HL213" s="102"/>
      <c r="HM213" s="102"/>
      <c r="HN213" s="102"/>
      <c r="HO213" s="102"/>
      <c r="HP213" s="102"/>
      <c r="HQ213" s="102"/>
      <c r="HR213" s="102"/>
      <c r="HS213" s="102"/>
      <c r="HT213" s="102"/>
      <c r="HU213" s="102"/>
      <c r="HV213" s="102"/>
      <c r="HW213" s="102"/>
      <c r="HX213" s="102"/>
      <c r="HY213" s="102"/>
      <c r="HZ213" s="102"/>
      <c r="IA213" s="102"/>
      <c r="IB213" s="102"/>
      <c r="IC213" s="102"/>
      <c r="ID213" s="102"/>
      <c r="IE213" s="102"/>
      <c r="IF213" s="102"/>
      <c r="IG213" s="102"/>
      <c r="IH213" s="102"/>
      <c r="II213" s="102"/>
      <c r="IJ213" s="102"/>
      <c r="IK213" s="102"/>
      <c r="IL213" s="102"/>
      <c r="IM213" s="102"/>
      <c r="IN213" s="102"/>
      <c r="IO213" s="102"/>
      <c r="IP213" s="102"/>
      <c r="IQ213" s="102"/>
      <c r="IR213" s="102"/>
      <c r="IS213" s="102"/>
      <c r="IT213" s="102"/>
      <c r="IU213" s="102"/>
      <c r="IV213" s="102"/>
      <c r="IW213" s="102"/>
      <c r="IX213" s="102"/>
      <c r="IY213" s="102"/>
      <c r="IZ213" s="102"/>
      <c r="JA213" s="102"/>
      <c r="JB213" s="102"/>
      <c r="JC213" s="102"/>
      <c r="JD213" s="102"/>
      <c r="JE213" s="102"/>
      <c r="JF213" s="102"/>
      <c r="JG213" s="102"/>
      <c r="JH213" s="102"/>
      <c r="JI213" s="102"/>
      <c r="JJ213" s="102"/>
      <c r="JK213" s="102"/>
      <c r="JL213" s="102"/>
      <c r="JM213" s="102"/>
      <c r="JN213" s="102"/>
      <c r="JO213" s="102"/>
      <c r="JP213" s="102"/>
      <c r="JQ213" s="102"/>
      <c r="JR213" s="102"/>
      <c r="JS213" s="102"/>
      <c r="JT213" s="102"/>
      <c r="JU213" s="102"/>
      <c r="JV213" s="102"/>
      <c r="JW213" s="102"/>
      <c r="JX213" s="102"/>
      <c r="JY213" s="102"/>
      <c r="JZ213" s="102"/>
      <c r="KA213" s="102"/>
      <c r="KB213" s="102"/>
      <c r="KC213" s="102"/>
      <c r="KD213" s="102"/>
      <c r="KE213" s="102"/>
      <c r="KF213" s="102"/>
      <c r="KG213" s="102"/>
      <c r="KH213" s="102"/>
      <c r="KI213" s="102"/>
      <c r="KJ213" s="102"/>
      <c r="KK213" s="102"/>
      <c r="KL213" s="102"/>
      <c r="KM213" s="102"/>
      <c r="KN213" s="102"/>
      <c r="KO213" s="102"/>
      <c r="KP213" s="102"/>
      <c r="KQ213" s="102"/>
      <c r="KR213" s="102"/>
      <c r="KS213" s="102"/>
      <c r="KT213" s="102"/>
      <c r="KU213" s="102"/>
      <c r="KV213" s="102"/>
      <c r="KW213" s="102"/>
      <c r="KX213" s="102"/>
      <c r="KY213" s="102"/>
      <c r="KZ213" s="102"/>
      <c r="LA213" s="102"/>
      <c r="LB213" s="102"/>
      <c r="LC213" s="102"/>
      <c r="LD213" s="102"/>
      <c r="LE213" s="102"/>
      <c r="LF213" s="102"/>
      <c r="LG213" s="102"/>
      <c r="LH213" s="102"/>
      <c r="LI213" s="102"/>
      <c r="LJ213" s="102"/>
      <c r="LK213" s="102"/>
      <c r="LL213" s="102"/>
      <c r="LM213" s="102"/>
      <c r="LN213" s="102"/>
      <c r="LO213" s="102"/>
      <c r="LP213" s="102"/>
      <c r="LQ213" s="102"/>
      <c r="LR213" s="102"/>
      <c r="LS213" s="102"/>
      <c r="LT213" s="102"/>
      <c r="LU213" s="102"/>
      <c r="LV213" s="102"/>
      <c r="LW213" s="102"/>
      <c r="LX213" s="102"/>
      <c r="LY213" s="102"/>
      <c r="LZ213" s="102"/>
      <c r="MA213" s="102"/>
      <c r="MB213" s="102"/>
      <c r="MC213" s="102"/>
      <c r="MD213" s="102"/>
      <c r="ME213" s="102"/>
      <c r="MF213" s="102"/>
      <c r="MG213" s="102"/>
      <c r="MH213" s="102"/>
      <c r="MI213" s="102"/>
      <c r="MJ213" s="102"/>
      <c r="MK213" s="102"/>
      <c r="ML213" s="102"/>
      <c r="MM213" s="102"/>
      <c r="MN213" s="102"/>
      <c r="MO213" s="102"/>
      <c r="MP213" s="102"/>
      <c r="MQ213" s="102"/>
      <c r="MR213" s="102"/>
      <c r="MS213" s="102"/>
      <c r="MT213" s="102"/>
      <c r="MU213" s="102"/>
      <c r="MV213" s="102"/>
      <c r="MW213" s="102"/>
      <c r="MX213" s="102"/>
      <c r="MY213" s="102"/>
      <c r="MZ213" s="102"/>
      <c r="NA213" s="102"/>
      <c r="NB213" s="102"/>
      <c r="NC213" s="102"/>
      <c r="ND213" s="102"/>
      <c r="NE213" s="102"/>
      <c r="NF213" s="102"/>
      <c r="NG213" s="102"/>
      <c r="NH213" s="102"/>
      <c r="NI213" s="102"/>
      <c r="NJ213" s="102"/>
      <c r="NK213" s="102"/>
      <c r="NL213" s="102"/>
    </row>
    <row r="214" spans="1:376" x14ac:dyDescent="0.35">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c r="IQ214" s="102"/>
      <c r="IR214" s="102"/>
      <c r="IS214" s="102"/>
      <c r="IT214" s="102"/>
      <c r="IU214" s="102"/>
      <c r="IV214" s="102"/>
      <c r="IW214" s="102"/>
      <c r="IX214" s="102"/>
      <c r="IY214" s="102"/>
      <c r="IZ214" s="102"/>
      <c r="JA214" s="102"/>
      <c r="JB214" s="102"/>
      <c r="JC214" s="102"/>
      <c r="JD214" s="102"/>
      <c r="JE214" s="102"/>
      <c r="JF214" s="102"/>
      <c r="JG214" s="102"/>
      <c r="JH214" s="102"/>
      <c r="JI214" s="102"/>
      <c r="JJ214" s="102"/>
      <c r="JK214" s="102"/>
      <c r="JL214" s="102"/>
      <c r="JM214" s="102"/>
      <c r="JN214" s="102"/>
      <c r="JO214" s="102"/>
      <c r="JP214" s="102"/>
      <c r="JQ214" s="102"/>
      <c r="JR214" s="102"/>
      <c r="JS214" s="102"/>
      <c r="JT214" s="102"/>
      <c r="JU214" s="102"/>
      <c r="JV214" s="102"/>
      <c r="JW214" s="102"/>
      <c r="JX214" s="102"/>
      <c r="JY214" s="102"/>
      <c r="JZ214" s="102"/>
      <c r="KA214" s="102"/>
      <c r="KB214" s="102"/>
      <c r="KC214" s="102"/>
      <c r="KD214" s="102"/>
      <c r="KE214" s="102"/>
      <c r="KF214" s="102"/>
      <c r="KG214" s="102"/>
      <c r="KH214" s="102"/>
      <c r="KI214" s="102"/>
      <c r="KJ214" s="102"/>
      <c r="KK214" s="102"/>
      <c r="KL214" s="102"/>
      <c r="KM214" s="102"/>
      <c r="KN214" s="102"/>
      <c r="KO214" s="102"/>
      <c r="KP214" s="102"/>
      <c r="KQ214" s="102"/>
      <c r="KR214" s="102"/>
      <c r="KS214" s="102"/>
      <c r="KT214" s="102"/>
      <c r="KU214" s="102"/>
      <c r="KV214" s="102"/>
      <c r="KW214" s="102"/>
      <c r="KX214" s="102"/>
      <c r="KY214" s="102"/>
      <c r="KZ214" s="102"/>
      <c r="LA214" s="102"/>
      <c r="LB214" s="102"/>
      <c r="LC214" s="102"/>
      <c r="LD214" s="102"/>
      <c r="LE214" s="102"/>
      <c r="LF214" s="102"/>
      <c r="LG214" s="102"/>
      <c r="LH214" s="102"/>
      <c r="LI214" s="102"/>
      <c r="LJ214" s="102"/>
      <c r="LK214" s="102"/>
      <c r="LL214" s="102"/>
      <c r="LM214" s="102"/>
      <c r="LN214" s="102"/>
      <c r="LO214" s="102"/>
      <c r="LP214" s="102"/>
      <c r="LQ214" s="102"/>
      <c r="LR214" s="102"/>
      <c r="LS214" s="102"/>
      <c r="LT214" s="102"/>
      <c r="LU214" s="102"/>
      <c r="LV214" s="102"/>
      <c r="LW214" s="102"/>
      <c r="LX214" s="102"/>
      <c r="LY214" s="102"/>
      <c r="LZ214" s="102"/>
      <c r="MA214" s="102"/>
      <c r="MB214" s="102"/>
      <c r="MC214" s="102"/>
      <c r="MD214" s="102"/>
      <c r="ME214" s="102"/>
      <c r="MF214" s="102"/>
      <c r="MG214" s="102"/>
      <c r="MH214" s="102"/>
      <c r="MI214" s="102"/>
      <c r="MJ214" s="102"/>
      <c r="MK214" s="102"/>
      <c r="ML214" s="102"/>
      <c r="MM214" s="102"/>
      <c r="MN214" s="102"/>
      <c r="MO214" s="102"/>
      <c r="MP214" s="102"/>
      <c r="MQ214" s="102"/>
      <c r="MR214" s="102"/>
      <c r="MS214" s="102"/>
      <c r="MT214" s="102"/>
      <c r="MU214" s="102"/>
      <c r="MV214" s="102"/>
      <c r="MW214" s="102"/>
      <c r="MX214" s="102"/>
      <c r="MY214" s="102"/>
      <c r="MZ214" s="102"/>
      <c r="NA214" s="102"/>
      <c r="NB214" s="102"/>
      <c r="NC214" s="102"/>
      <c r="ND214" s="102"/>
      <c r="NE214" s="102"/>
      <c r="NF214" s="102"/>
      <c r="NG214" s="102"/>
      <c r="NH214" s="102"/>
      <c r="NI214" s="102"/>
      <c r="NJ214" s="102"/>
      <c r="NK214" s="102"/>
      <c r="NL214" s="102"/>
    </row>
    <row r="215" spans="1:376" x14ac:dyDescent="0.35">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c r="IW215" s="102"/>
      <c r="IX215" s="102"/>
      <c r="IY215" s="102"/>
      <c r="IZ215" s="102"/>
      <c r="JA215" s="102"/>
      <c r="JB215" s="102"/>
      <c r="JC215" s="102"/>
      <c r="JD215" s="102"/>
      <c r="JE215" s="102"/>
      <c r="JF215" s="102"/>
      <c r="JG215" s="102"/>
      <c r="JH215" s="102"/>
      <c r="JI215" s="102"/>
      <c r="JJ215" s="102"/>
      <c r="JK215" s="102"/>
      <c r="JL215" s="102"/>
      <c r="JM215" s="102"/>
      <c r="JN215" s="102"/>
      <c r="JO215" s="102"/>
      <c r="JP215" s="102"/>
      <c r="JQ215" s="102"/>
      <c r="JR215" s="102"/>
      <c r="JS215" s="102"/>
      <c r="JT215" s="102"/>
      <c r="JU215" s="102"/>
      <c r="JV215" s="102"/>
      <c r="JW215" s="102"/>
      <c r="JX215" s="102"/>
      <c r="JY215" s="102"/>
      <c r="JZ215" s="102"/>
      <c r="KA215" s="102"/>
      <c r="KB215" s="102"/>
      <c r="KC215" s="102"/>
      <c r="KD215" s="102"/>
      <c r="KE215" s="102"/>
      <c r="KF215" s="102"/>
      <c r="KG215" s="102"/>
      <c r="KH215" s="102"/>
      <c r="KI215" s="102"/>
      <c r="KJ215" s="102"/>
      <c r="KK215" s="102"/>
      <c r="KL215" s="102"/>
      <c r="KM215" s="102"/>
      <c r="KN215" s="102"/>
      <c r="KO215" s="102"/>
      <c r="KP215" s="102"/>
      <c r="KQ215" s="102"/>
      <c r="KR215" s="102"/>
      <c r="KS215" s="102"/>
      <c r="KT215" s="102"/>
      <c r="KU215" s="102"/>
      <c r="KV215" s="102"/>
      <c r="KW215" s="102"/>
      <c r="KX215" s="102"/>
      <c r="KY215" s="102"/>
      <c r="KZ215" s="102"/>
      <c r="LA215" s="102"/>
      <c r="LB215" s="102"/>
      <c r="LC215" s="102"/>
      <c r="LD215" s="102"/>
      <c r="LE215" s="102"/>
      <c r="LF215" s="102"/>
      <c r="LG215" s="102"/>
      <c r="LH215" s="102"/>
      <c r="LI215" s="102"/>
      <c r="LJ215" s="102"/>
      <c r="LK215" s="102"/>
      <c r="LL215" s="102"/>
      <c r="LM215" s="102"/>
      <c r="LN215" s="102"/>
      <c r="LO215" s="102"/>
      <c r="LP215" s="102"/>
      <c r="LQ215" s="102"/>
      <c r="LR215" s="102"/>
      <c r="LS215" s="102"/>
      <c r="LT215" s="102"/>
      <c r="LU215" s="102"/>
      <c r="LV215" s="102"/>
      <c r="LW215" s="102"/>
      <c r="LX215" s="102"/>
      <c r="LY215" s="102"/>
      <c r="LZ215" s="102"/>
      <c r="MA215" s="102"/>
      <c r="MB215" s="102"/>
      <c r="MC215" s="102"/>
      <c r="MD215" s="102"/>
      <c r="ME215" s="102"/>
      <c r="MF215" s="102"/>
      <c r="MG215" s="102"/>
      <c r="MH215" s="102"/>
      <c r="MI215" s="102"/>
      <c r="MJ215" s="102"/>
      <c r="MK215" s="102"/>
      <c r="ML215" s="102"/>
      <c r="MM215" s="102"/>
      <c r="MN215" s="102"/>
      <c r="MO215" s="102"/>
      <c r="MP215" s="102"/>
      <c r="MQ215" s="102"/>
      <c r="MR215" s="102"/>
      <c r="MS215" s="102"/>
      <c r="MT215" s="102"/>
      <c r="MU215" s="102"/>
      <c r="MV215" s="102"/>
      <c r="MW215" s="102"/>
      <c r="MX215" s="102"/>
      <c r="MY215" s="102"/>
      <c r="MZ215" s="102"/>
      <c r="NA215" s="102"/>
      <c r="NB215" s="102"/>
      <c r="NC215" s="102"/>
      <c r="ND215" s="102"/>
      <c r="NE215" s="102"/>
      <c r="NF215" s="102"/>
      <c r="NG215" s="102"/>
      <c r="NH215" s="102"/>
      <c r="NI215" s="102"/>
      <c r="NJ215" s="102"/>
      <c r="NK215" s="102"/>
      <c r="NL215" s="102"/>
    </row>
    <row r="216" spans="1:376" x14ac:dyDescent="0.35">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2"/>
      <c r="FF216" s="102"/>
      <c r="FG216" s="102"/>
      <c r="FH216" s="102"/>
      <c r="FI216" s="102"/>
      <c r="FJ216" s="102"/>
      <c r="FK216" s="102"/>
      <c r="FL216" s="102"/>
      <c r="FM216" s="102"/>
      <c r="FN216" s="102"/>
      <c r="FO216" s="102"/>
      <c r="FP216" s="102"/>
      <c r="FQ216" s="102"/>
      <c r="FR216" s="102"/>
      <c r="FS216" s="102"/>
      <c r="FT216" s="102"/>
      <c r="FU216" s="102"/>
      <c r="FV216" s="102"/>
      <c r="FW216" s="102"/>
      <c r="FX216" s="102"/>
      <c r="FY216" s="102"/>
      <c r="FZ216" s="102"/>
      <c r="GA216" s="102"/>
      <c r="GB216" s="102"/>
      <c r="GC216" s="102"/>
      <c r="GD216" s="102"/>
      <c r="GE216" s="102"/>
      <c r="GF216" s="102"/>
      <c r="GG216" s="102"/>
      <c r="GH216" s="102"/>
      <c r="GI216" s="102"/>
      <c r="GJ216" s="102"/>
      <c r="GK216" s="102"/>
      <c r="GL216" s="102"/>
      <c r="GM216" s="102"/>
      <c r="GN216" s="102"/>
      <c r="GO216" s="102"/>
      <c r="GP216" s="102"/>
      <c r="GQ216" s="102"/>
      <c r="GR216" s="102"/>
      <c r="GS216" s="102"/>
      <c r="GT216" s="102"/>
      <c r="GU216" s="102"/>
      <c r="GV216" s="102"/>
      <c r="GW216" s="102"/>
      <c r="GX216" s="102"/>
      <c r="GY216" s="102"/>
      <c r="GZ216" s="102"/>
      <c r="HA216" s="102"/>
      <c r="HB216" s="102"/>
      <c r="HC216" s="102"/>
      <c r="HD216" s="102"/>
      <c r="HE216" s="102"/>
      <c r="HF216" s="102"/>
      <c r="HG216" s="102"/>
      <c r="HH216" s="102"/>
      <c r="HI216" s="102"/>
      <c r="HJ216" s="102"/>
      <c r="HK216" s="102"/>
      <c r="HL216" s="102"/>
      <c r="HM216" s="102"/>
      <c r="HN216" s="102"/>
      <c r="HO216" s="102"/>
      <c r="HP216" s="102"/>
      <c r="HQ216" s="102"/>
      <c r="HR216" s="102"/>
      <c r="HS216" s="102"/>
      <c r="HT216" s="102"/>
      <c r="HU216" s="102"/>
      <c r="HV216" s="102"/>
      <c r="HW216" s="102"/>
      <c r="HX216" s="102"/>
      <c r="HY216" s="102"/>
      <c r="HZ216" s="102"/>
      <c r="IA216" s="102"/>
      <c r="IB216" s="102"/>
      <c r="IC216" s="102"/>
      <c r="ID216" s="102"/>
      <c r="IE216" s="102"/>
      <c r="IF216" s="102"/>
      <c r="IG216" s="102"/>
      <c r="IH216" s="102"/>
      <c r="II216" s="102"/>
      <c r="IJ216" s="102"/>
      <c r="IK216" s="102"/>
      <c r="IL216" s="102"/>
      <c r="IM216" s="102"/>
      <c r="IN216" s="102"/>
      <c r="IO216" s="102"/>
      <c r="IP216" s="102"/>
      <c r="IQ216" s="102"/>
      <c r="IR216" s="102"/>
      <c r="IS216" s="102"/>
      <c r="IT216" s="102"/>
      <c r="IU216" s="102"/>
      <c r="IV216" s="102"/>
      <c r="IW216" s="102"/>
      <c r="IX216" s="102"/>
      <c r="IY216" s="102"/>
      <c r="IZ216" s="102"/>
      <c r="JA216" s="102"/>
      <c r="JB216" s="102"/>
      <c r="JC216" s="102"/>
      <c r="JD216" s="102"/>
      <c r="JE216" s="102"/>
      <c r="JF216" s="102"/>
      <c r="JG216" s="102"/>
      <c r="JH216" s="102"/>
      <c r="JI216" s="102"/>
      <c r="JJ216" s="102"/>
      <c r="JK216" s="102"/>
      <c r="JL216" s="102"/>
      <c r="JM216" s="102"/>
      <c r="JN216" s="102"/>
      <c r="JO216" s="102"/>
      <c r="JP216" s="102"/>
      <c r="JQ216" s="102"/>
      <c r="JR216" s="102"/>
      <c r="JS216" s="102"/>
      <c r="JT216" s="102"/>
      <c r="JU216" s="102"/>
      <c r="JV216" s="102"/>
      <c r="JW216" s="102"/>
      <c r="JX216" s="102"/>
      <c r="JY216" s="102"/>
      <c r="JZ216" s="102"/>
      <c r="KA216" s="102"/>
      <c r="KB216" s="102"/>
      <c r="KC216" s="102"/>
      <c r="KD216" s="102"/>
      <c r="KE216" s="102"/>
      <c r="KF216" s="102"/>
      <c r="KG216" s="102"/>
      <c r="KH216" s="102"/>
      <c r="KI216" s="102"/>
      <c r="KJ216" s="102"/>
      <c r="KK216" s="102"/>
      <c r="KL216" s="102"/>
      <c r="KM216" s="102"/>
      <c r="KN216" s="102"/>
      <c r="KO216" s="102"/>
      <c r="KP216" s="102"/>
      <c r="KQ216" s="102"/>
      <c r="KR216" s="102"/>
      <c r="KS216" s="102"/>
      <c r="KT216" s="102"/>
      <c r="KU216" s="102"/>
      <c r="KV216" s="102"/>
      <c r="KW216" s="102"/>
      <c r="KX216" s="102"/>
      <c r="KY216" s="102"/>
      <c r="KZ216" s="102"/>
      <c r="LA216" s="102"/>
      <c r="LB216" s="102"/>
      <c r="LC216" s="102"/>
      <c r="LD216" s="102"/>
      <c r="LE216" s="102"/>
      <c r="LF216" s="102"/>
      <c r="LG216" s="102"/>
      <c r="LH216" s="102"/>
      <c r="LI216" s="102"/>
      <c r="LJ216" s="102"/>
      <c r="LK216" s="102"/>
      <c r="LL216" s="102"/>
      <c r="LM216" s="102"/>
      <c r="LN216" s="102"/>
      <c r="LO216" s="102"/>
      <c r="LP216" s="102"/>
      <c r="LQ216" s="102"/>
      <c r="LR216" s="102"/>
      <c r="LS216" s="102"/>
      <c r="LT216" s="102"/>
      <c r="LU216" s="102"/>
      <c r="LV216" s="102"/>
      <c r="LW216" s="102"/>
      <c r="LX216" s="102"/>
      <c r="LY216" s="102"/>
      <c r="LZ216" s="102"/>
      <c r="MA216" s="102"/>
      <c r="MB216" s="102"/>
      <c r="MC216" s="102"/>
      <c r="MD216" s="102"/>
      <c r="ME216" s="102"/>
      <c r="MF216" s="102"/>
      <c r="MG216" s="102"/>
      <c r="MH216" s="102"/>
      <c r="MI216" s="102"/>
      <c r="MJ216" s="102"/>
      <c r="MK216" s="102"/>
      <c r="ML216" s="102"/>
      <c r="MM216" s="102"/>
      <c r="MN216" s="102"/>
      <c r="MO216" s="102"/>
      <c r="MP216" s="102"/>
      <c r="MQ216" s="102"/>
      <c r="MR216" s="102"/>
      <c r="MS216" s="102"/>
      <c r="MT216" s="102"/>
      <c r="MU216" s="102"/>
      <c r="MV216" s="102"/>
      <c r="MW216" s="102"/>
      <c r="MX216" s="102"/>
      <c r="MY216" s="102"/>
      <c r="MZ216" s="102"/>
      <c r="NA216" s="102"/>
      <c r="NB216" s="102"/>
      <c r="NC216" s="102"/>
      <c r="ND216" s="102"/>
      <c r="NE216" s="102"/>
      <c r="NF216" s="102"/>
      <c r="NG216" s="102"/>
      <c r="NH216" s="102"/>
      <c r="NI216" s="102"/>
      <c r="NJ216" s="102"/>
      <c r="NK216" s="102"/>
      <c r="NL216" s="102"/>
    </row>
    <row r="217" spans="1:376" x14ac:dyDescent="0.35">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c r="DP217" s="102"/>
      <c r="DQ217" s="102"/>
      <c r="DR217" s="102"/>
      <c r="DS217" s="102"/>
      <c r="DT217" s="102"/>
      <c r="DU217" s="102"/>
      <c r="DV217" s="102"/>
      <c r="DW217" s="102"/>
      <c r="DX217" s="102"/>
      <c r="DY217" s="102"/>
      <c r="DZ217" s="102"/>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2"/>
      <c r="EV217" s="102"/>
      <c r="EW217" s="102"/>
      <c r="EX217" s="102"/>
      <c r="EY217" s="102"/>
      <c r="EZ217" s="102"/>
      <c r="FA217" s="102"/>
      <c r="FB217" s="102"/>
      <c r="FC217" s="102"/>
      <c r="FD217" s="102"/>
      <c r="FE217" s="102"/>
      <c r="FF217" s="102"/>
      <c r="FG217" s="102"/>
      <c r="FH217" s="102"/>
      <c r="FI217" s="102"/>
      <c r="FJ217" s="102"/>
      <c r="FK217" s="102"/>
      <c r="FL217" s="102"/>
      <c r="FM217" s="102"/>
      <c r="FN217" s="102"/>
      <c r="FO217" s="102"/>
      <c r="FP217" s="102"/>
      <c r="FQ217" s="102"/>
      <c r="FR217" s="102"/>
      <c r="FS217" s="102"/>
      <c r="FT217" s="102"/>
      <c r="FU217" s="102"/>
      <c r="FV217" s="102"/>
      <c r="FW217" s="102"/>
      <c r="FX217" s="102"/>
      <c r="FY217" s="102"/>
      <c r="FZ217" s="102"/>
      <c r="GA217" s="102"/>
      <c r="GB217" s="102"/>
      <c r="GC217" s="102"/>
      <c r="GD217" s="102"/>
      <c r="GE217" s="102"/>
      <c r="GF217" s="102"/>
      <c r="GG217" s="102"/>
      <c r="GH217" s="102"/>
      <c r="GI217" s="102"/>
      <c r="GJ217" s="102"/>
      <c r="GK217" s="102"/>
      <c r="GL217" s="102"/>
      <c r="GM217" s="102"/>
      <c r="GN217" s="102"/>
      <c r="GO217" s="102"/>
      <c r="GP217" s="102"/>
      <c r="GQ217" s="102"/>
      <c r="GR217" s="102"/>
      <c r="GS217" s="102"/>
      <c r="GT217" s="102"/>
      <c r="GU217" s="102"/>
      <c r="GV217" s="102"/>
      <c r="GW217" s="102"/>
      <c r="GX217" s="102"/>
      <c r="GY217" s="102"/>
      <c r="GZ217" s="102"/>
      <c r="HA217" s="102"/>
      <c r="HB217" s="102"/>
      <c r="HC217" s="102"/>
      <c r="HD217" s="102"/>
      <c r="HE217" s="102"/>
      <c r="HF217" s="102"/>
      <c r="HG217" s="102"/>
      <c r="HH217" s="102"/>
      <c r="HI217" s="102"/>
      <c r="HJ217" s="102"/>
      <c r="HK217" s="102"/>
      <c r="HL217" s="102"/>
      <c r="HM217" s="102"/>
      <c r="HN217" s="102"/>
      <c r="HO217" s="102"/>
      <c r="HP217" s="102"/>
      <c r="HQ217" s="102"/>
      <c r="HR217" s="102"/>
      <c r="HS217" s="102"/>
      <c r="HT217" s="102"/>
      <c r="HU217" s="102"/>
      <c r="HV217" s="102"/>
      <c r="HW217" s="102"/>
      <c r="HX217" s="102"/>
      <c r="HY217" s="102"/>
      <c r="HZ217" s="102"/>
      <c r="IA217" s="102"/>
      <c r="IB217" s="102"/>
      <c r="IC217" s="102"/>
      <c r="ID217" s="102"/>
      <c r="IE217" s="102"/>
      <c r="IF217" s="102"/>
      <c r="IG217" s="102"/>
      <c r="IH217" s="102"/>
      <c r="II217" s="102"/>
      <c r="IJ217" s="102"/>
      <c r="IK217" s="102"/>
      <c r="IL217" s="102"/>
      <c r="IM217" s="102"/>
      <c r="IN217" s="102"/>
      <c r="IO217" s="102"/>
      <c r="IP217" s="102"/>
      <c r="IQ217" s="102"/>
      <c r="IR217" s="102"/>
      <c r="IS217" s="102"/>
      <c r="IT217" s="102"/>
      <c r="IU217" s="102"/>
      <c r="IV217" s="102"/>
      <c r="IW217" s="102"/>
      <c r="IX217" s="102"/>
      <c r="IY217" s="102"/>
      <c r="IZ217" s="102"/>
      <c r="JA217" s="102"/>
      <c r="JB217" s="102"/>
      <c r="JC217" s="102"/>
      <c r="JD217" s="102"/>
      <c r="JE217" s="102"/>
      <c r="JF217" s="102"/>
      <c r="JG217" s="102"/>
      <c r="JH217" s="102"/>
      <c r="JI217" s="102"/>
      <c r="JJ217" s="102"/>
      <c r="JK217" s="102"/>
      <c r="JL217" s="102"/>
      <c r="JM217" s="102"/>
      <c r="JN217" s="102"/>
      <c r="JO217" s="102"/>
      <c r="JP217" s="102"/>
      <c r="JQ217" s="102"/>
      <c r="JR217" s="102"/>
      <c r="JS217" s="102"/>
      <c r="JT217" s="102"/>
      <c r="JU217" s="102"/>
      <c r="JV217" s="102"/>
      <c r="JW217" s="102"/>
      <c r="JX217" s="102"/>
      <c r="JY217" s="102"/>
      <c r="JZ217" s="102"/>
      <c r="KA217" s="102"/>
      <c r="KB217" s="102"/>
      <c r="KC217" s="102"/>
      <c r="KD217" s="102"/>
      <c r="KE217" s="102"/>
      <c r="KF217" s="102"/>
      <c r="KG217" s="102"/>
      <c r="KH217" s="102"/>
      <c r="KI217" s="102"/>
      <c r="KJ217" s="102"/>
      <c r="KK217" s="102"/>
      <c r="KL217" s="102"/>
      <c r="KM217" s="102"/>
      <c r="KN217" s="102"/>
      <c r="KO217" s="102"/>
      <c r="KP217" s="102"/>
      <c r="KQ217" s="102"/>
      <c r="KR217" s="102"/>
      <c r="KS217" s="102"/>
      <c r="KT217" s="102"/>
      <c r="KU217" s="102"/>
      <c r="KV217" s="102"/>
      <c r="KW217" s="102"/>
      <c r="KX217" s="102"/>
      <c r="KY217" s="102"/>
      <c r="KZ217" s="102"/>
      <c r="LA217" s="102"/>
      <c r="LB217" s="102"/>
      <c r="LC217" s="102"/>
      <c r="LD217" s="102"/>
      <c r="LE217" s="102"/>
      <c r="LF217" s="102"/>
      <c r="LG217" s="102"/>
      <c r="LH217" s="102"/>
      <c r="LI217" s="102"/>
      <c r="LJ217" s="102"/>
      <c r="LK217" s="102"/>
      <c r="LL217" s="102"/>
      <c r="LM217" s="102"/>
      <c r="LN217" s="102"/>
      <c r="LO217" s="102"/>
      <c r="LP217" s="102"/>
      <c r="LQ217" s="102"/>
      <c r="LR217" s="102"/>
      <c r="LS217" s="102"/>
      <c r="LT217" s="102"/>
      <c r="LU217" s="102"/>
      <c r="LV217" s="102"/>
      <c r="LW217" s="102"/>
      <c r="LX217" s="102"/>
      <c r="LY217" s="102"/>
      <c r="LZ217" s="102"/>
      <c r="MA217" s="102"/>
      <c r="MB217" s="102"/>
      <c r="MC217" s="102"/>
      <c r="MD217" s="102"/>
      <c r="ME217" s="102"/>
      <c r="MF217" s="102"/>
      <c r="MG217" s="102"/>
      <c r="MH217" s="102"/>
      <c r="MI217" s="102"/>
      <c r="MJ217" s="102"/>
      <c r="MK217" s="102"/>
      <c r="ML217" s="102"/>
      <c r="MM217" s="102"/>
      <c r="MN217" s="102"/>
      <c r="MO217" s="102"/>
      <c r="MP217" s="102"/>
      <c r="MQ217" s="102"/>
      <c r="MR217" s="102"/>
      <c r="MS217" s="102"/>
      <c r="MT217" s="102"/>
      <c r="MU217" s="102"/>
      <c r="MV217" s="102"/>
      <c r="MW217" s="102"/>
      <c r="MX217" s="102"/>
      <c r="MY217" s="102"/>
      <c r="MZ217" s="102"/>
      <c r="NA217" s="102"/>
      <c r="NB217" s="102"/>
      <c r="NC217" s="102"/>
      <c r="ND217" s="102"/>
      <c r="NE217" s="102"/>
      <c r="NF217" s="102"/>
      <c r="NG217" s="102"/>
      <c r="NH217" s="102"/>
      <c r="NI217" s="102"/>
      <c r="NJ217" s="102"/>
      <c r="NK217" s="102"/>
      <c r="NL217" s="102"/>
    </row>
    <row r="218" spans="1:376" x14ac:dyDescent="0.35">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102"/>
      <c r="IA218" s="102"/>
      <c r="IB218" s="102"/>
      <c r="IC218" s="102"/>
      <c r="ID218" s="102"/>
      <c r="IE218" s="102"/>
      <c r="IF218" s="102"/>
      <c r="IG218" s="102"/>
      <c r="IH218" s="102"/>
      <c r="II218" s="102"/>
      <c r="IJ218" s="102"/>
      <c r="IK218" s="102"/>
      <c r="IL218" s="102"/>
      <c r="IM218" s="102"/>
      <c r="IN218" s="102"/>
      <c r="IO218" s="102"/>
      <c r="IP218" s="102"/>
      <c r="IQ218" s="102"/>
      <c r="IR218" s="102"/>
      <c r="IS218" s="102"/>
      <c r="IT218" s="102"/>
      <c r="IU218" s="102"/>
      <c r="IV218" s="102"/>
      <c r="IW218" s="102"/>
      <c r="IX218" s="102"/>
      <c r="IY218" s="102"/>
      <c r="IZ218" s="102"/>
      <c r="JA218" s="102"/>
      <c r="JB218" s="102"/>
      <c r="JC218" s="102"/>
      <c r="JD218" s="102"/>
      <c r="JE218" s="102"/>
      <c r="JF218" s="102"/>
      <c r="JG218" s="102"/>
      <c r="JH218" s="102"/>
      <c r="JI218" s="102"/>
      <c r="JJ218" s="102"/>
      <c r="JK218" s="102"/>
      <c r="JL218" s="102"/>
      <c r="JM218" s="102"/>
      <c r="JN218" s="102"/>
      <c r="JO218" s="102"/>
      <c r="JP218" s="102"/>
      <c r="JQ218" s="102"/>
      <c r="JR218" s="102"/>
      <c r="JS218" s="102"/>
      <c r="JT218" s="102"/>
      <c r="JU218" s="102"/>
      <c r="JV218" s="102"/>
      <c r="JW218" s="102"/>
      <c r="JX218" s="102"/>
      <c r="JY218" s="102"/>
      <c r="JZ218" s="102"/>
      <c r="KA218" s="102"/>
      <c r="KB218" s="102"/>
      <c r="KC218" s="102"/>
      <c r="KD218" s="102"/>
      <c r="KE218" s="102"/>
      <c r="KF218" s="102"/>
      <c r="KG218" s="102"/>
      <c r="KH218" s="102"/>
      <c r="KI218" s="102"/>
      <c r="KJ218" s="102"/>
      <c r="KK218" s="102"/>
      <c r="KL218" s="102"/>
      <c r="KM218" s="102"/>
      <c r="KN218" s="102"/>
      <c r="KO218" s="102"/>
      <c r="KP218" s="102"/>
      <c r="KQ218" s="102"/>
      <c r="KR218" s="102"/>
      <c r="KS218" s="102"/>
      <c r="KT218" s="102"/>
      <c r="KU218" s="102"/>
      <c r="KV218" s="102"/>
      <c r="KW218" s="102"/>
      <c r="KX218" s="102"/>
      <c r="KY218" s="102"/>
      <c r="KZ218" s="102"/>
      <c r="LA218" s="102"/>
      <c r="LB218" s="102"/>
      <c r="LC218" s="102"/>
      <c r="LD218" s="102"/>
      <c r="LE218" s="102"/>
      <c r="LF218" s="102"/>
      <c r="LG218" s="102"/>
      <c r="LH218" s="102"/>
      <c r="LI218" s="102"/>
      <c r="LJ218" s="102"/>
      <c r="LK218" s="102"/>
      <c r="LL218" s="102"/>
      <c r="LM218" s="102"/>
      <c r="LN218" s="102"/>
      <c r="LO218" s="102"/>
      <c r="LP218" s="102"/>
      <c r="LQ218" s="102"/>
      <c r="LR218" s="102"/>
      <c r="LS218" s="102"/>
      <c r="LT218" s="102"/>
      <c r="LU218" s="102"/>
      <c r="LV218" s="102"/>
      <c r="LW218" s="102"/>
      <c r="LX218" s="102"/>
      <c r="LY218" s="102"/>
      <c r="LZ218" s="102"/>
      <c r="MA218" s="102"/>
      <c r="MB218" s="102"/>
      <c r="MC218" s="102"/>
      <c r="MD218" s="102"/>
      <c r="ME218" s="102"/>
      <c r="MF218" s="102"/>
      <c r="MG218" s="102"/>
      <c r="MH218" s="102"/>
      <c r="MI218" s="102"/>
      <c r="MJ218" s="102"/>
      <c r="MK218" s="102"/>
      <c r="ML218" s="102"/>
      <c r="MM218" s="102"/>
      <c r="MN218" s="102"/>
      <c r="MO218" s="102"/>
      <c r="MP218" s="102"/>
      <c r="MQ218" s="102"/>
      <c r="MR218" s="102"/>
      <c r="MS218" s="102"/>
      <c r="MT218" s="102"/>
      <c r="MU218" s="102"/>
      <c r="MV218" s="102"/>
      <c r="MW218" s="102"/>
      <c r="MX218" s="102"/>
      <c r="MY218" s="102"/>
      <c r="MZ218" s="102"/>
      <c r="NA218" s="102"/>
      <c r="NB218" s="102"/>
      <c r="NC218" s="102"/>
      <c r="ND218" s="102"/>
      <c r="NE218" s="102"/>
      <c r="NF218" s="102"/>
      <c r="NG218" s="102"/>
      <c r="NH218" s="102"/>
      <c r="NI218" s="102"/>
      <c r="NJ218" s="102"/>
      <c r="NK218" s="102"/>
      <c r="NL218" s="102"/>
    </row>
    <row r="219" spans="1:376" x14ac:dyDescent="0.35">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c r="IW219" s="102"/>
      <c r="IX219" s="102"/>
      <c r="IY219" s="102"/>
      <c r="IZ219" s="102"/>
      <c r="JA219" s="102"/>
      <c r="JB219" s="102"/>
      <c r="JC219" s="102"/>
      <c r="JD219" s="102"/>
      <c r="JE219" s="102"/>
      <c r="JF219" s="102"/>
      <c r="JG219" s="102"/>
      <c r="JH219" s="102"/>
      <c r="JI219" s="102"/>
      <c r="JJ219" s="102"/>
      <c r="JK219" s="102"/>
      <c r="JL219" s="102"/>
      <c r="JM219" s="102"/>
      <c r="JN219" s="102"/>
      <c r="JO219" s="102"/>
      <c r="JP219" s="102"/>
      <c r="JQ219" s="102"/>
      <c r="JR219" s="102"/>
      <c r="JS219" s="102"/>
      <c r="JT219" s="102"/>
      <c r="JU219" s="102"/>
      <c r="JV219" s="102"/>
      <c r="JW219" s="102"/>
      <c r="JX219" s="102"/>
      <c r="JY219" s="102"/>
      <c r="JZ219" s="102"/>
      <c r="KA219" s="102"/>
      <c r="KB219" s="102"/>
      <c r="KC219" s="102"/>
      <c r="KD219" s="102"/>
      <c r="KE219" s="102"/>
      <c r="KF219" s="102"/>
      <c r="KG219" s="102"/>
      <c r="KH219" s="102"/>
      <c r="KI219" s="102"/>
      <c r="KJ219" s="102"/>
      <c r="KK219" s="102"/>
      <c r="KL219" s="102"/>
      <c r="KM219" s="102"/>
      <c r="KN219" s="102"/>
      <c r="KO219" s="102"/>
      <c r="KP219" s="102"/>
      <c r="KQ219" s="102"/>
      <c r="KR219" s="102"/>
      <c r="KS219" s="102"/>
      <c r="KT219" s="102"/>
      <c r="KU219" s="102"/>
      <c r="KV219" s="102"/>
      <c r="KW219" s="102"/>
      <c r="KX219" s="102"/>
      <c r="KY219" s="102"/>
      <c r="KZ219" s="102"/>
      <c r="LA219" s="102"/>
      <c r="LB219" s="102"/>
      <c r="LC219" s="102"/>
      <c r="LD219" s="102"/>
      <c r="LE219" s="102"/>
      <c r="LF219" s="102"/>
      <c r="LG219" s="102"/>
      <c r="LH219" s="102"/>
      <c r="LI219" s="102"/>
      <c r="LJ219" s="102"/>
      <c r="LK219" s="102"/>
      <c r="LL219" s="102"/>
      <c r="LM219" s="102"/>
      <c r="LN219" s="102"/>
      <c r="LO219" s="102"/>
      <c r="LP219" s="102"/>
      <c r="LQ219" s="102"/>
      <c r="LR219" s="102"/>
      <c r="LS219" s="102"/>
      <c r="LT219" s="102"/>
      <c r="LU219" s="102"/>
      <c r="LV219" s="102"/>
      <c r="LW219" s="102"/>
      <c r="LX219" s="102"/>
      <c r="LY219" s="102"/>
      <c r="LZ219" s="102"/>
      <c r="MA219" s="102"/>
      <c r="MB219" s="102"/>
      <c r="MC219" s="102"/>
      <c r="MD219" s="102"/>
      <c r="ME219" s="102"/>
      <c r="MF219" s="102"/>
      <c r="MG219" s="102"/>
      <c r="MH219" s="102"/>
      <c r="MI219" s="102"/>
      <c r="MJ219" s="102"/>
      <c r="MK219" s="102"/>
      <c r="ML219" s="102"/>
      <c r="MM219" s="102"/>
      <c r="MN219" s="102"/>
      <c r="MO219" s="102"/>
      <c r="MP219" s="102"/>
      <c r="MQ219" s="102"/>
      <c r="MR219" s="102"/>
      <c r="MS219" s="102"/>
      <c r="MT219" s="102"/>
      <c r="MU219" s="102"/>
      <c r="MV219" s="102"/>
      <c r="MW219" s="102"/>
      <c r="MX219" s="102"/>
      <c r="MY219" s="102"/>
      <c r="MZ219" s="102"/>
      <c r="NA219" s="102"/>
      <c r="NB219" s="102"/>
      <c r="NC219" s="102"/>
      <c r="ND219" s="102"/>
      <c r="NE219" s="102"/>
      <c r="NF219" s="102"/>
      <c r="NG219" s="102"/>
      <c r="NH219" s="102"/>
      <c r="NI219" s="102"/>
      <c r="NJ219" s="102"/>
      <c r="NK219" s="102"/>
      <c r="NL219" s="102"/>
    </row>
    <row r="220" spans="1:376" x14ac:dyDescent="0.35">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102"/>
      <c r="IA220" s="102"/>
      <c r="IB220" s="102"/>
      <c r="IC220" s="102"/>
      <c r="ID220" s="102"/>
      <c r="IE220" s="102"/>
      <c r="IF220" s="102"/>
      <c r="IG220" s="102"/>
      <c r="IH220" s="102"/>
      <c r="II220" s="102"/>
      <c r="IJ220" s="102"/>
      <c r="IK220" s="102"/>
      <c r="IL220" s="102"/>
      <c r="IM220" s="102"/>
      <c r="IN220" s="102"/>
      <c r="IO220" s="102"/>
      <c r="IP220" s="102"/>
      <c r="IQ220" s="102"/>
      <c r="IR220" s="102"/>
      <c r="IS220" s="102"/>
      <c r="IT220" s="102"/>
      <c r="IU220" s="102"/>
      <c r="IV220" s="102"/>
      <c r="IW220" s="102"/>
      <c r="IX220" s="102"/>
      <c r="IY220" s="102"/>
      <c r="IZ220" s="102"/>
      <c r="JA220" s="102"/>
      <c r="JB220" s="102"/>
      <c r="JC220" s="102"/>
      <c r="JD220" s="102"/>
      <c r="JE220" s="102"/>
      <c r="JF220" s="102"/>
      <c r="JG220" s="102"/>
      <c r="JH220" s="102"/>
      <c r="JI220" s="102"/>
      <c r="JJ220" s="102"/>
      <c r="JK220" s="102"/>
      <c r="JL220" s="102"/>
      <c r="JM220" s="102"/>
      <c r="JN220" s="102"/>
      <c r="JO220" s="102"/>
      <c r="JP220" s="102"/>
      <c r="JQ220" s="102"/>
      <c r="JR220" s="102"/>
      <c r="JS220" s="102"/>
      <c r="JT220" s="102"/>
      <c r="JU220" s="102"/>
      <c r="JV220" s="102"/>
      <c r="JW220" s="102"/>
      <c r="JX220" s="102"/>
      <c r="JY220" s="102"/>
      <c r="JZ220" s="102"/>
      <c r="KA220" s="102"/>
      <c r="KB220" s="102"/>
      <c r="KC220" s="102"/>
      <c r="KD220" s="102"/>
      <c r="KE220" s="102"/>
      <c r="KF220" s="102"/>
      <c r="KG220" s="102"/>
      <c r="KH220" s="102"/>
      <c r="KI220" s="102"/>
      <c r="KJ220" s="102"/>
      <c r="KK220" s="102"/>
      <c r="KL220" s="102"/>
      <c r="KM220" s="102"/>
      <c r="KN220" s="102"/>
      <c r="KO220" s="102"/>
      <c r="KP220" s="102"/>
      <c r="KQ220" s="102"/>
      <c r="KR220" s="102"/>
      <c r="KS220" s="102"/>
      <c r="KT220" s="102"/>
      <c r="KU220" s="102"/>
      <c r="KV220" s="102"/>
      <c r="KW220" s="102"/>
      <c r="KX220" s="102"/>
      <c r="KY220" s="102"/>
      <c r="KZ220" s="102"/>
      <c r="LA220" s="102"/>
      <c r="LB220" s="102"/>
      <c r="LC220" s="102"/>
      <c r="LD220" s="102"/>
      <c r="LE220" s="102"/>
      <c r="LF220" s="102"/>
      <c r="LG220" s="102"/>
      <c r="LH220" s="102"/>
      <c r="LI220" s="102"/>
      <c r="LJ220" s="102"/>
      <c r="LK220" s="102"/>
      <c r="LL220" s="102"/>
      <c r="LM220" s="102"/>
      <c r="LN220" s="102"/>
      <c r="LO220" s="102"/>
      <c r="LP220" s="102"/>
      <c r="LQ220" s="102"/>
      <c r="LR220" s="102"/>
      <c r="LS220" s="102"/>
      <c r="LT220" s="102"/>
      <c r="LU220" s="102"/>
      <c r="LV220" s="102"/>
      <c r="LW220" s="102"/>
      <c r="LX220" s="102"/>
      <c r="LY220" s="102"/>
      <c r="LZ220" s="102"/>
      <c r="MA220" s="102"/>
      <c r="MB220" s="102"/>
      <c r="MC220" s="102"/>
      <c r="MD220" s="102"/>
      <c r="ME220" s="102"/>
      <c r="MF220" s="102"/>
      <c r="MG220" s="102"/>
      <c r="MH220" s="102"/>
      <c r="MI220" s="102"/>
      <c r="MJ220" s="102"/>
      <c r="MK220" s="102"/>
      <c r="ML220" s="102"/>
      <c r="MM220" s="102"/>
      <c r="MN220" s="102"/>
      <c r="MO220" s="102"/>
      <c r="MP220" s="102"/>
      <c r="MQ220" s="102"/>
      <c r="MR220" s="102"/>
      <c r="MS220" s="102"/>
      <c r="MT220" s="102"/>
      <c r="MU220" s="102"/>
      <c r="MV220" s="102"/>
      <c r="MW220" s="102"/>
      <c r="MX220" s="102"/>
      <c r="MY220" s="102"/>
      <c r="MZ220" s="102"/>
      <c r="NA220" s="102"/>
      <c r="NB220" s="102"/>
      <c r="NC220" s="102"/>
      <c r="ND220" s="102"/>
      <c r="NE220" s="102"/>
      <c r="NF220" s="102"/>
      <c r="NG220" s="102"/>
      <c r="NH220" s="102"/>
      <c r="NI220" s="102"/>
      <c r="NJ220" s="102"/>
      <c r="NK220" s="102"/>
      <c r="NL220" s="102"/>
    </row>
    <row r="221" spans="1:376" x14ac:dyDescent="0.35">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102"/>
      <c r="IA221" s="102"/>
      <c r="IB221" s="102"/>
      <c r="IC221" s="102"/>
      <c r="ID221" s="102"/>
      <c r="IE221" s="102"/>
      <c r="IF221" s="102"/>
      <c r="IG221" s="102"/>
      <c r="IH221" s="102"/>
      <c r="II221" s="102"/>
      <c r="IJ221" s="102"/>
      <c r="IK221" s="102"/>
      <c r="IL221" s="102"/>
      <c r="IM221" s="102"/>
      <c r="IN221" s="102"/>
      <c r="IO221" s="102"/>
      <c r="IP221" s="102"/>
      <c r="IQ221" s="102"/>
      <c r="IR221" s="102"/>
      <c r="IS221" s="102"/>
      <c r="IT221" s="102"/>
      <c r="IU221" s="102"/>
      <c r="IV221" s="102"/>
      <c r="IW221" s="102"/>
      <c r="IX221" s="102"/>
      <c r="IY221" s="102"/>
      <c r="IZ221" s="102"/>
      <c r="JA221" s="102"/>
      <c r="JB221" s="102"/>
      <c r="JC221" s="102"/>
      <c r="JD221" s="102"/>
      <c r="JE221" s="102"/>
      <c r="JF221" s="102"/>
      <c r="JG221" s="102"/>
      <c r="JH221" s="102"/>
      <c r="JI221" s="102"/>
      <c r="JJ221" s="102"/>
      <c r="JK221" s="102"/>
      <c r="JL221" s="102"/>
      <c r="JM221" s="102"/>
      <c r="JN221" s="102"/>
      <c r="JO221" s="102"/>
      <c r="JP221" s="102"/>
      <c r="JQ221" s="102"/>
      <c r="JR221" s="102"/>
      <c r="JS221" s="102"/>
      <c r="JT221" s="102"/>
      <c r="JU221" s="102"/>
      <c r="JV221" s="102"/>
      <c r="JW221" s="102"/>
      <c r="JX221" s="102"/>
      <c r="JY221" s="102"/>
      <c r="JZ221" s="102"/>
      <c r="KA221" s="102"/>
      <c r="KB221" s="102"/>
      <c r="KC221" s="102"/>
      <c r="KD221" s="102"/>
      <c r="KE221" s="102"/>
      <c r="KF221" s="102"/>
      <c r="KG221" s="102"/>
      <c r="KH221" s="102"/>
      <c r="KI221" s="102"/>
      <c r="KJ221" s="102"/>
      <c r="KK221" s="102"/>
      <c r="KL221" s="102"/>
      <c r="KM221" s="102"/>
      <c r="KN221" s="102"/>
      <c r="KO221" s="102"/>
      <c r="KP221" s="102"/>
      <c r="KQ221" s="102"/>
      <c r="KR221" s="102"/>
      <c r="KS221" s="102"/>
      <c r="KT221" s="102"/>
      <c r="KU221" s="102"/>
      <c r="KV221" s="102"/>
      <c r="KW221" s="102"/>
      <c r="KX221" s="102"/>
      <c r="KY221" s="102"/>
      <c r="KZ221" s="102"/>
      <c r="LA221" s="102"/>
      <c r="LB221" s="102"/>
      <c r="LC221" s="102"/>
      <c r="LD221" s="102"/>
      <c r="LE221" s="102"/>
      <c r="LF221" s="102"/>
      <c r="LG221" s="102"/>
      <c r="LH221" s="102"/>
      <c r="LI221" s="102"/>
      <c r="LJ221" s="102"/>
      <c r="LK221" s="102"/>
      <c r="LL221" s="102"/>
      <c r="LM221" s="102"/>
      <c r="LN221" s="102"/>
      <c r="LO221" s="102"/>
      <c r="LP221" s="102"/>
      <c r="LQ221" s="102"/>
      <c r="LR221" s="102"/>
      <c r="LS221" s="102"/>
      <c r="LT221" s="102"/>
      <c r="LU221" s="102"/>
      <c r="LV221" s="102"/>
      <c r="LW221" s="102"/>
      <c r="LX221" s="102"/>
      <c r="LY221" s="102"/>
      <c r="LZ221" s="102"/>
      <c r="MA221" s="102"/>
      <c r="MB221" s="102"/>
      <c r="MC221" s="102"/>
      <c r="MD221" s="102"/>
      <c r="ME221" s="102"/>
      <c r="MF221" s="102"/>
      <c r="MG221" s="102"/>
      <c r="MH221" s="102"/>
      <c r="MI221" s="102"/>
      <c r="MJ221" s="102"/>
      <c r="MK221" s="102"/>
      <c r="ML221" s="102"/>
      <c r="MM221" s="102"/>
      <c r="MN221" s="102"/>
      <c r="MO221" s="102"/>
      <c r="MP221" s="102"/>
      <c r="MQ221" s="102"/>
      <c r="MR221" s="102"/>
      <c r="MS221" s="102"/>
      <c r="MT221" s="102"/>
      <c r="MU221" s="102"/>
      <c r="MV221" s="102"/>
      <c r="MW221" s="102"/>
      <c r="MX221" s="102"/>
      <c r="MY221" s="102"/>
      <c r="MZ221" s="102"/>
      <c r="NA221" s="102"/>
      <c r="NB221" s="102"/>
      <c r="NC221" s="102"/>
      <c r="ND221" s="102"/>
      <c r="NE221" s="102"/>
      <c r="NF221" s="102"/>
      <c r="NG221" s="102"/>
      <c r="NH221" s="102"/>
      <c r="NI221" s="102"/>
      <c r="NJ221" s="102"/>
      <c r="NK221" s="102"/>
      <c r="NL221" s="102"/>
    </row>
    <row r="222" spans="1:376" x14ac:dyDescent="0.35">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102"/>
      <c r="IA222" s="102"/>
      <c r="IB222" s="102"/>
      <c r="IC222" s="102"/>
      <c r="ID222" s="102"/>
      <c r="IE222" s="102"/>
      <c r="IF222" s="102"/>
      <c r="IG222" s="102"/>
      <c r="IH222" s="102"/>
      <c r="II222" s="102"/>
      <c r="IJ222" s="102"/>
      <c r="IK222" s="102"/>
      <c r="IL222" s="102"/>
      <c r="IM222" s="102"/>
      <c r="IN222" s="102"/>
      <c r="IO222" s="102"/>
      <c r="IP222" s="102"/>
      <c r="IQ222" s="102"/>
      <c r="IR222" s="102"/>
      <c r="IS222" s="102"/>
      <c r="IT222" s="102"/>
      <c r="IU222" s="102"/>
      <c r="IV222" s="102"/>
      <c r="IW222" s="102"/>
      <c r="IX222" s="102"/>
      <c r="IY222" s="102"/>
      <c r="IZ222" s="102"/>
      <c r="JA222" s="102"/>
      <c r="JB222" s="102"/>
      <c r="JC222" s="102"/>
      <c r="JD222" s="102"/>
      <c r="JE222" s="102"/>
      <c r="JF222" s="102"/>
      <c r="JG222" s="102"/>
      <c r="JH222" s="102"/>
      <c r="JI222" s="102"/>
      <c r="JJ222" s="102"/>
      <c r="JK222" s="102"/>
      <c r="JL222" s="102"/>
      <c r="JM222" s="102"/>
      <c r="JN222" s="102"/>
      <c r="JO222" s="102"/>
      <c r="JP222" s="102"/>
      <c r="JQ222" s="102"/>
      <c r="JR222" s="102"/>
      <c r="JS222" s="102"/>
      <c r="JT222" s="102"/>
      <c r="JU222" s="102"/>
      <c r="JV222" s="102"/>
      <c r="JW222" s="102"/>
      <c r="JX222" s="102"/>
      <c r="JY222" s="102"/>
      <c r="JZ222" s="102"/>
      <c r="KA222" s="102"/>
      <c r="KB222" s="102"/>
      <c r="KC222" s="102"/>
      <c r="KD222" s="102"/>
      <c r="KE222" s="102"/>
      <c r="KF222" s="102"/>
      <c r="KG222" s="102"/>
      <c r="KH222" s="102"/>
      <c r="KI222" s="102"/>
      <c r="KJ222" s="102"/>
      <c r="KK222" s="102"/>
      <c r="KL222" s="102"/>
      <c r="KM222" s="102"/>
      <c r="KN222" s="102"/>
      <c r="KO222" s="102"/>
      <c r="KP222" s="102"/>
      <c r="KQ222" s="102"/>
      <c r="KR222" s="102"/>
      <c r="KS222" s="102"/>
      <c r="KT222" s="102"/>
      <c r="KU222" s="102"/>
      <c r="KV222" s="102"/>
      <c r="KW222" s="102"/>
      <c r="KX222" s="102"/>
      <c r="KY222" s="102"/>
      <c r="KZ222" s="102"/>
      <c r="LA222" s="102"/>
      <c r="LB222" s="102"/>
      <c r="LC222" s="102"/>
      <c r="LD222" s="102"/>
      <c r="LE222" s="102"/>
      <c r="LF222" s="102"/>
      <c r="LG222" s="102"/>
      <c r="LH222" s="102"/>
      <c r="LI222" s="102"/>
      <c r="LJ222" s="102"/>
      <c r="LK222" s="102"/>
      <c r="LL222" s="102"/>
      <c r="LM222" s="102"/>
      <c r="LN222" s="102"/>
      <c r="LO222" s="102"/>
      <c r="LP222" s="102"/>
      <c r="LQ222" s="102"/>
      <c r="LR222" s="102"/>
      <c r="LS222" s="102"/>
      <c r="LT222" s="102"/>
      <c r="LU222" s="102"/>
      <c r="LV222" s="102"/>
      <c r="LW222" s="102"/>
      <c r="LX222" s="102"/>
      <c r="LY222" s="102"/>
      <c r="LZ222" s="102"/>
      <c r="MA222" s="102"/>
      <c r="MB222" s="102"/>
      <c r="MC222" s="102"/>
      <c r="MD222" s="102"/>
      <c r="ME222" s="102"/>
      <c r="MF222" s="102"/>
      <c r="MG222" s="102"/>
      <c r="MH222" s="102"/>
      <c r="MI222" s="102"/>
      <c r="MJ222" s="102"/>
      <c r="MK222" s="102"/>
      <c r="ML222" s="102"/>
      <c r="MM222" s="102"/>
      <c r="MN222" s="102"/>
      <c r="MO222" s="102"/>
      <c r="MP222" s="102"/>
      <c r="MQ222" s="102"/>
      <c r="MR222" s="102"/>
      <c r="MS222" s="102"/>
      <c r="MT222" s="102"/>
      <c r="MU222" s="102"/>
      <c r="MV222" s="102"/>
      <c r="MW222" s="102"/>
      <c r="MX222" s="102"/>
      <c r="MY222" s="102"/>
      <c r="MZ222" s="102"/>
      <c r="NA222" s="102"/>
      <c r="NB222" s="102"/>
      <c r="NC222" s="102"/>
      <c r="ND222" s="102"/>
      <c r="NE222" s="102"/>
      <c r="NF222" s="102"/>
      <c r="NG222" s="102"/>
      <c r="NH222" s="102"/>
      <c r="NI222" s="102"/>
      <c r="NJ222" s="102"/>
      <c r="NK222" s="102"/>
      <c r="NL222" s="102"/>
    </row>
    <row r="223" spans="1:376" x14ac:dyDescent="0.35">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102"/>
      <c r="IA223" s="102"/>
      <c r="IB223" s="102"/>
      <c r="IC223" s="102"/>
      <c r="ID223" s="102"/>
      <c r="IE223" s="102"/>
      <c r="IF223" s="102"/>
      <c r="IG223" s="102"/>
      <c r="IH223" s="102"/>
      <c r="II223" s="102"/>
      <c r="IJ223" s="102"/>
      <c r="IK223" s="102"/>
      <c r="IL223" s="102"/>
      <c r="IM223" s="102"/>
      <c r="IN223" s="102"/>
      <c r="IO223" s="102"/>
      <c r="IP223" s="102"/>
      <c r="IQ223" s="102"/>
      <c r="IR223" s="102"/>
      <c r="IS223" s="102"/>
      <c r="IT223" s="102"/>
      <c r="IU223" s="102"/>
      <c r="IV223" s="102"/>
      <c r="IW223" s="102"/>
      <c r="IX223" s="102"/>
      <c r="IY223" s="102"/>
      <c r="IZ223" s="102"/>
      <c r="JA223" s="102"/>
      <c r="JB223" s="102"/>
      <c r="JC223" s="102"/>
      <c r="JD223" s="102"/>
      <c r="JE223" s="102"/>
      <c r="JF223" s="102"/>
      <c r="JG223" s="102"/>
      <c r="JH223" s="102"/>
      <c r="JI223" s="102"/>
      <c r="JJ223" s="102"/>
      <c r="JK223" s="102"/>
      <c r="JL223" s="102"/>
      <c r="JM223" s="102"/>
      <c r="JN223" s="102"/>
      <c r="JO223" s="102"/>
      <c r="JP223" s="102"/>
      <c r="JQ223" s="102"/>
      <c r="JR223" s="102"/>
      <c r="JS223" s="102"/>
      <c r="JT223" s="102"/>
      <c r="JU223" s="102"/>
      <c r="JV223" s="102"/>
      <c r="JW223" s="102"/>
      <c r="JX223" s="102"/>
      <c r="JY223" s="102"/>
      <c r="JZ223" s="102"/>
      <c r="KA223" s="102"/>
      <c r="KB223" s="102"/>
      <c r="KC223" s="102"/>
      <c r="KD223" s="102"/>
      <c r="KE223" s="102"/>
      <c r="KF223" s="102"/>
      <c r="KG223" s="102"/>
      <c r="KH223" s="102"/>
      <c r="KI223" s="102"/>
      <c r="KJ223" s="102"/>
      <c r="KK223" s="102"/>
      <c r="KL223" s="102"/>
      <c r="KM223" s="102"/>
      <c r="KN223" s="102"/>
      <c r="KO223" s="102"/>
      <c r="KP223" s="102"/>
      <c r="KQ223" s="102"/>
      <c r="KR223" s="102"/>
      <c r="KS223" s="102"/>
      <c r="KT223" s="102"/>
      <c r="KU223" s="102"/>
      <c r="KV223" s="102"/>
      <c r="KW223" s="102"/>
      <c r="KX223" s="102"/>
      <c r="KY223" s="102"/>
      <c r="KZ223" s="102"/>
      <c r="LA223" s="102"/>
      <c r="LB223" s="102"/>
      <c r="LC223" s="102"/>
      <c r="LD223" s="102"/>
      <c r="LE223" s="102"/>
      <c r="LF223" s="102"/>
      <c r="LG223" s="102"/>
      <c r="LH223" s="102"/>
      <c r="LI223" s="102"/>
      <c r="LJ223" s="102"/>
      <c r="LK223" s="102"/>
      <c r="LL223" s="102"/>
      <c r="LM223" s="102"/>
      <c r="LN223" s="102"/>
      <c r="LO223" s="102"/>
      <c r="LP223" s="102"/>
      <c r="LQ223" s="102"/>
      <c r="LR223" s="102"/>
      <c r="LS223" s="102"/>
      <c r="LT223" s="102"/>
      <c r="LU223" s="102"/>
      <c r="LV223" s="102"/>
      <c r="LW223" s="102"/>
      <c r="LX223" s="102"/>
      <c r="LY223" s="102"/>
      <c r="LZ223" s="102"/>
      <c r="MA223" s="102"/>
      <c r="MB223" s="102"/>
      <c r="MC223" s="102"/>
      <c r="MD223" s="102"/>
      <c r="ME223" s="102"/>
      <c r="MF223" s="102"/>
      <c r="MG223" s="102"/>
      <c r="MH223" s="102"/>
      <c r="MI223" s="102"/>
      <c r="MJ223" s="102"/>
      <c r="MK223" s="102"/>
      <c r="ML223" s="102"/>
      <c r="MM223" s="102"/>
      <c r="MN223" s="102"/>
      <c r="MO223" s="102"/>
      <c r="MP223" s="102"/>
      <c r="MQ223" s="102"/>
      <c r="MR223" s="102"/>
      <c r="MS223" s="102"/>
      <c r="MT223" s="102"/>
      <c r="MU223" s="102"/>
      <c r="MV223" s="102"/>
      <c r="MW223" s="102"/>
      <c r="MX223" s="102"/>
      <c r="MY223" s="102"/>
      <c r="MZ223" s="102"/>
      <c r="NA223" s="102"/>
      <c r="NB223" s="102"/>
      <c r="NC223" s="102"/>
      <c r="ND223" s="102"/>
      <c r="NE223" s="102"/>
      <c r="NF223" s="102"/>
      <c r="NG223" s="102"/>
      <c r="NH223" s="102"/>
      <c r="NI223" s="102"/>
      <c r="NJ223" s="102"/>
      <c r="NK223" s="102"/>
      <c r="NL223" s="102"/>
    </row>
    <row r="224" spans="1:376" x14ac:dyDescent="0.35">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102"/>
      <c r="IA224" s="102"/>
      <c r="IB224" s="102"/>
      <c r="IC224" s="102"/>
      <c r="ID224" s="102"/>
      <c r="IE224" s="102"/>
      <c r="IF224" s="102"/>
      <c r="IG224" s="102"/>
      <c r="IH224" s="102"/>
      <c r="II224" s="102"/>
      <c r="IJ224" s="102"/>
      <c r="IK224" s="102"/>
      <c r="IL224" s="102"/>
      <c r="IM224" s="102"/>
      <c r="IN224" s="102"/>
      <c r="IO224" s="102"/>
      <c r="IP224" s="102"/>
      <c r="IQ224" s="102"/>
      <c r="IR224" s="102"/>
      <c r="IS224" s="102"/>
      <c r="IT224" s="102"/>
      <c r="IU224" s="102"/>
      <c r="IV224" s="102"/>
      <c r="IW224" s="102"/>
      <c r="IX224" s="102"/>
      <c r="IY224" s="102"/>
      <c r="IZ224" s="102"/>
      <c r="JA224" s="102"/>
      <c r="JB224" s="102"/>
      <c r="JC224" s="102"/>
      <c r="JD224" s="102"/>
      <c r="JE224" s="102"/>
      <c r="JF224" s="102"/>
      <c r="JG224" s="102"/>
      <c r="JH224" s="102"/>
      <c r="JI224" s="102"/>
      <c r="JJ224" s="102"/>
      <c r="JK224" s="102"/>
      <c r="JL224" s="102"/>
      <c r="JM224" s="102"/>
      <c r="JN224" s="102"/>
      <c r="JO224" s="102"/>
      <c r="JP224" s="102"/>
      <c r="JQ224" s="102"/>
      <c r="JR224" s="102"/>
      <c r="JS224" s="102"/>
      <c r="JT224" s="102"/>
      <c r="JU224" s="102"/>
      <c r="JV224" s="102"/>
      <c r="JW224" s="102"/>
      <c r="JX224" s="102"/>
      <c r="JY224" s="102"/>
      <c r="JZ224" s="102"/>
      <c r="KA224" s="102"/>
      <c r="KB224" s="102"/>
      <c r="KC224" s="102"/>
      <c r="KD224" s="102"/>
      <c r="KE224" s="102"/>
      <c r="KF224" s="102"/>
      <c r="KG224" s="102"/>
      <c r="KH224" s="102"/>
      <c r="KI224" s="102"/>
      <c r="KJ224" s="102"/>
      <c r="KK224" s="102"/>
      <c r="KL224" s="102"/>
      <c r="KM224" s="102"/>
      <c r="KN224" s="102"/>
      <c r="KO224" s="102"/>
      <c r="KP224" s="102"/>
      <c r="KQ224" s="102"/>
      <c r="KR224" s="102"/>
      <c r="KS224" s="102"/>
      <c r="KT224" s="102"/>
      <c r="KU224" s="102"/>
      <c r="KV224" s="102"/>
      <c r="KW224" s="102"/>
      <c r="KX224" s="102"/>
      <c r="KY224" s="102"/>
      <c r="KZ224" s="102"/>
      <c r="LA224" s="102"/>
      <c r="LB224" s="102"/>
      <c r="LC224" s="102"/>
      <c r="LD224" s="102"/>
      <c r="LE224" s="102"/>
      <c r="LF224" s="102"/>
      <c r="LG224" s="102"/>
      <c r="LH224" s="102"/>
      <c r="LI224" s="102"/>
      <c r="LJ224" s="102"/>
      <c r="LK224" s="102"/>
      <c r="LL224" s="102"/>
      <c r="LM224" s="102"/>
      <c r="LN224" s="102"/>
      <c r="LO224" s="102"/>
      <c r="LP224" s="102"/>
      <c r="LQ224" s="102"/>
      <c r="LR224" s="102"/>
      <c r="LS224" s="102"/>
      <c r="LT224" s="102"/>
      <c r="LU224" s="102"/>
      <c r="LV224" s="102"/>
      <c r="LW224" s="102"/>
      <c r="LX224" s="102"/>
      <c r="LY224" s="102"/>
      <c r="LZ224" s="102"/>
      <c r="MA224" s="102"/>
      <c r="MB224" s="102"/>
      <c r="MC224" s="102"/>
      <c r="MD224" s="102"/>
      <c r="ME224" s="102"/>
      <c r="MF224" s="102"/>
      <c r="MG224" s="102"/>
      <c r="MH224" s="102"/>
      <c r="MI224" s="102"/>
      <c r="MJ224" s="102"/>
      <c r="MK224" s="102"/>
      <c r="ML224" s="102"/>
      <c r="MM224" s="102"/>
      <c r="MN224" s="102"/>
      <c r="MO224" s="102"/>
      <c r="MP224" s="102"/>
      <c r="MQ224" s="102"/>
      <c r="MR224" s="102"/>
      <c r="MS224" s="102"/>
      <c r="MT224" s="102"/>
      <c r="MU224" s="102"/>
      <c r="MV224" s="102"/>
      <c r="MW224" s="102"/>
      <c r="MX224" s="102"/>
      <c r="MY224" s="102"/>
      <c r="MZ224" s="102"/>
      <c r="NA224" s="102"/>
      <c r="NB224" s="102"/>
      <c r="NC224" s="102"/>
      <c r="ND224" s="102"/>
      <c r="NE224" s="102"/>
      <c r="NF224" s="102"/>
      <c r="NG224" s="102"/>
      <c r="NH224" s="102"/>
      <c r="NI224" s="102"/>
      <c r="NJ224" s="102"/>
      <c r="NK224" s="102"/>
      <c r="NL224" s="102"/>
    </row>
    <row r="225" spans="1:376" x14ac:dyDescent="0.35">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c r="IW225" s="102"/>
      <c r="IX225" s="102"/>
      <c r="IY225" s="102"/>
      <c r="IZ225" s="102"/>
      <c r="JA225" s="102"/>
      <c r="JB225" s="102"/>
      <c r="JC225" s="102"/>
      <c r="JD225" s="102"/>
      <c r="JE225" s="102"/>
      <c r="JF225" s="102"/>
      <c r="JG225" s="102"/>
      <c r="JH225" s="102"/>
      <c r="JI225" s="102"/>
      <c r="JJ225" s="102"/>
      <c r="JK225" s="102"/>
      <c r="JL225" s="102"/>
      <c r="JM225" s="102"/>
      <c r="JN225" s="102"/>
      <c r="JO225" s="102"/>
      <c r="JP225" s="102"/>
      <c r="JQ225" s="102"/>
      <c r="JR225" s="102"/>
      <c r="JS225" s="102"/>
      <c r="JT225" s="102"/>
      <c r="JU225" s="102"/>
      <c r="JV225" s="102"/>
      <c r="JW225" s="102"/>
      <c r="JX225" s="102"/>
      <c r="JY225" s="102"/>
      <c r="JZ225" s="102"/>
      <c r="KA225" s="102"/>
      <c r="KB225" s="102"/>
      <c r="KC225" s="102"/>
      <c r="KD225" s="102"/>
      <c r="KE225" s="102"/>
      <c r="KF225" s="102"/>
      <c r="KG225" s="102"/>
      <c r="KH225" s="102"/>
      <c r="KI225" s="102"/>
      <c r="KJ225" s="102"/>
      <c r="KK225" s="102"/>
      <c r="KL225" s="102"/>
      <c r="KM225" s="102"/>
      <c r="KN225" s="102"/>
      <c r="KO225" s="102"/>
      <c r="KP225" s="102"/>
      <c r="KQ225" s="102"/>
      <c r="KR225" s="102"/>
      <c r="KS225" s="102"/>
      <c r="KT225" s="102"/>
      <c r="KU225" s="102"/>
      <c r="KV225" s="102"/>
      <c r="KW225" s="102"/>
      <c r="KX225" s="102"/>
      <c r="KY225" s="102"/>
      <c r="KZ225" s="102"/>
      <c r="LA225" s="102"/>
      <c r="LB225" s="102"/>
      <c r="LC225" s="102"/>
      <c r="LD225" s="102"/>
      <c r="LE225" s="102"/>
      <c r="LF225" s="102"/>
      <c r="LG225" s="102"/>
      <c r="LH225" s="102"/>
      <c r="LI225" s="102"/>
      <c r="LJ225" s="102"/>
      <c r="LK225" s="102"/>
      <c r="LL225" s="102"/>
      <c r="LM225" s="102"/>
      <c r="LN225" s="102"/>
      <c r="LO225" s="102"/>
      <c r="LP225" s="102"/>
      <c r="LQ225" s="102"/>
      <c r="LR225" s="102"/>
      <c r="LS225" s="102"/>
      <c r="LT225" s="102"/>
      <c r="LU225" s="102"/>
      <c r="LV225" s="102"/>
      <c r="LW225" s="102"/>
      <c r="LX225" s="102"/>
      <c r="LY225" s="102"/>
      <c r="LZ225" s="102"/>
      <c r="MA225" s="102"/>
      <c r="MB225" s="102"/>
      <c r="MC225" s="102"/>
      <c r="MD225" s="102"/>
      <c r="ME225" s="102"/>
      <c r="MF225" s="102"/>
      <c r="MG225" s="102"/>
      <c r="MH225" s="102"/>
      <c r="MI225" s="102"/>
      <c r="MJ225" s="102"/>
      <c r="MK225" s="102"/>
      <c r="ML225" s="102"/>
      <c r="MM225" s="102"/>
      <c r="MN225" s="102"/>
      <c r="MO225" s="102"/>
      <c r="MP225" s="102"/>
      <c r="MQ225" s="102"/>
      <c r="MR225" s="102"/>
      <c r="MS225" s="102"/>
      <c r="MT225" s="102"/>
      <c r="MU225" s="102"/>
      <c r="MV225" s="102"/>
      <c r="MW225" s="102"/>
      <c r="MX225" s="102"/>
      <c r="MY225" s="102"/>
      <c r="MZ225" s="102"/>
      <c r="NA225" s="102"/>
      <c r="NB225" s="102"/>
      <c r="NC225" s="102"/>
      <c r="ND225" s="102"/>
      <c r="NE225" s="102"/>
      <c r="NF225" s="102"/>
      <c r="NG225" s="102"/>
      <c r="NH225" s="102"/>
      <c r="NI225" s="102"/>
      <c r="NJ225" s="102"/>
      <c r="NK225" s="102"/>
      <c r="NL225" s="102"/>
    </row>
    <row r="226" spans="1:376" x14ac:dyDescent="0.35">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c r="IW226" s="102"/>
      <c r="IX226" s="102"/>
      <c r="IY226" s="102"/>
      <c r="IZ226" s="102"/>
      <c r="JA226" s="102"/>
      <c r="JB226" s="102"/>
      <c r="JC226" s="102"/>
      <c r="JD226" s="102"/>
      <c r="JE226" s="102"/>
      <c r="JF226" s="102"/>
      <c r="JG226" s="102"/>
      <c r="JH226" s="102"/>
      <c r="JI226" s="102"/>
      <c r="JJ226" s="102"/>
      <c r="JK226" s="102"/>
      <c r="JL226" s="102"/>
      <c r="JM226" s="102"/>
      <c r="JN226" s="102"/>
      <c r="JO226" s="102"/>
      <c r="JP226" s="102"/>
      <c r="JQ226" s="102"/>
      <c r="JR226" s="102"/>
      <c r="JS226" s="102"/>
      <c r="JT226" s="102"/>
      <c r="JU226" s="102"/>
      <c r="JV226" s="102"/>
      <c r="JW226" s="102"/>
      <c r="JX226" s="102"/>
      <c r="JY226" s="102"/>
      <c r="JZ226" s="102"/>
      <c r="KA226" s="102"/>
      <c r="KB226" s="102"/>
      <c r="KC226" s="102"/>
      <c r="KD226" s="102"/>
      <c r="KE226" s="102"/>
      <c r="KF226" s="102"/>
      <c r="KG226" s="102"/>
      <c r="KH226" s="102"/>
      <c r="KI226" s="102"/>
      <c r="KJ226" s="102"/>
      <c r="KK226" s="102"/>
      <c r="KL226" s="102"/>
      <c r="KM226" s="102"/>
      <c r="KN226" s="102"/>
      <c r="KO226" s="102"/>
      <c r="KP226" s="102"/>
      <c r="KQ226" s="102"/>
      <c r="KR226" s="102"/>
      <c r="KS226" s="102"/>
      <c r="KT226" s="102"/>
      <c r="KU226" s="102"/>
      <c r="KV226" s="102"/>
      <c r="KW226" s="102"/>
      <c r="KX226" s="102"/>
      <c r="KY226" s="102"/>
      <c r="KZ226" s="102"/>
      <c r="LA226" s="102"/>
      <c r="LB226" s="102"/>
      <c r="LC226" s="102"/>
      <c r="LD226" s="102"/>
      <c r="LE226" s="102"/>
      <c r="LF226" s="102"/>
      <c r="LG226" s="102"/>
      <c r="LH226" s="102"/>
      <c r="LI226" s="102"/>
      <c r="LJ226" s="102"/>
      <c r="LK226" s="102"/>
      <c r="LL226" s="102"/>
      <c r="LM226" s="102"/>
      <c r="LN226" s="102"/>
      <c r="LO226" s="102"/>
      <c r="LP226" s="102"/>
      <c r="LQ226" s="102"/>
      <c r="LR226" s="102"/>
      <c r="LS226" s="102"/>
      <c r="LT226" s="102"/>
      <c r="LU226" s="102"/>
      <c r="LV226" s="102"/>
      <c r="LW226" s="102"/>
      <c r="LX226" s="102"/>
      <c r="LY226" s="102"/>
      <c r="LZ226" s="102"/>
      <c r="MA226" s="102"/>
      <c r="MB226" s="102"/>
      <c r="MC226" s="102"/>
      <c r="MD226" s="102"/>
      <c r="ME226" s="102"/>
      <c r="MF226" s="102"/>
      <c r="MG226" s="102"/>
      <c r="MH226" s="102"/>
      <c r="MI226" s="102"/>
      <c r="MJ226" s="102"/>
      <c r="MK226" s="102"/>
      <c r="ML226" s="102"/>
      <c r="MM226" s="102"/>
      <c r="MN226" s="102"/>
      <c r="MO226" s="102"/>
      <c r="MP226" s="102"/>
      <c r="MQ226" s="102"/>
      <c r="MR226" s="102"/>
      <c r="MS226" s="102"/>
      <c r="MT226" s="102"/>
      <c r="MU226" s="102"/>
      <c r="MV226" s="102"/>
      <c r="MW226" s="102"/>
      <c r="MX226" s="102"/>
      <c r="MY226" s="102"/>
      <c r="MZ226" s="102"/>
      <c r="NA226" s="102"/>
      <c r="NB226" s="102"/>
      <c r="NC226" s="102"/>
      <c r="ND226" s="102"/>
      <c r="NE226" s="102"/>
      <c r="NF226" s="102"/>
      <c r="NG226" s="102"/>
      <c r="NH226" s="102"/>
      <c r="NI226" s="102"/>
      <c r="NJ226" s="102"/>
      <c r="NK226" s="102"/>
      <c r="NL226" s="102"/>
    </row>
    <row r="227" spans="1:376" x14ac:dyDescent="0.35">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c r="IW227" s="102"/>
      <c r="IX227" s="102"/>
      <c r="IY227" s="102"/>
      <c r="IZ227" s="102"/>
      <c r="JA227" s="102"/>
      <c r="JB227" s="102"/>
      <c r="JC227" s="102"/>
      <c r="JD227" s="102"/>
      <c r="JE227" s="102"/>
      <c r="JF227" s="102"/>
      <c r="JG227" s="102"/>
      <c r="JH227" s="102"/>
      <c r="JI227" s="102"/>
      <c r="JJ227" s="102"/>
      <c r="JK227" s="102"/>
      <c r="JL227" s="102"/>
      <c r="JM227" s="102"/>
      <c r="JN227" s="102"/>
      <c r="JO227" s="102"/>
      <c r="JP227" s="102"/>
      <c r="JQ227" s="102"/>
      <c r="JR227" s="102"/>
      <c r="JS227" s="102"/>
      <c r="JT227" s="102"/>
      <c r="JU227" s="102"/>
      <c r="JV227" s="102"/>
      <c r="JW227" s="102"/>
      <c r="JX227" s="102"/>
      <c r="JY227" s="102"/>
      <c r="JZ227" s="102"/>
      <c r="KA227" s="102"/>
      <c r="KB227" s="102"/>
      <c r="KC227" s="102"/>
      <c r="KD227" s="102"/>
      <c r="KE227" s="102"/>
      <c r="KF227" s="102"/>
      <c r="KG227" s="102"/>
      <c r="KH227" s="102"/>
      <c r="KI227" s="102"/>
      <c r="KJ227" s="102"/>
      <c r="KK227" s="102"/>
      <c r="KL227" s="102"/>
      <c r="KM227" s="102"/>
      <c r="KN227" s="102"/>
      <c r="KO227" s="102"/>
      <c r="KP227" s="102"/>
      <c r="KQ227" s="102"/>
      <c r="KR227" s="102"/>
      <c r="KS227" s="102"/>
      <c r="KT227" s="102"/>
      <c r="KU227" s="102"/>
      <c r="KV227" s="102"/>
      <c r="KW227" s="102"/>
      <c r="KX227" s="102"/>
      <c r="KY227" s="102"/>
      <c r="KZ227" s="102"/>
      <c r="LA227" s="102"/>
      <c r="LB227" s="102"/>
      <c r="LC227" s="102"/>
      <c r="LD227" s="102"/>
      <c r="LE227" s="102"/>
      <c r="LF227" s="102"/>
      <c r="LG227" s="102"/>
      <c r="LH227" s="102"/>
      <c r="LI227" s="102"/>
      <c r="LJ227" s="102"/>
      <c r="LK227" s="102"/>
      <c r="LL227" s="102"/>
      <c r="LM227" s="102"/>
      <c r="LN227" s="102"/>
      <c r="LO227" s="102"/>
      <c r="LP227" s="102"/>
      <c r="LQ227" s="102"/>
      <c r="LR227" s="102"/>
      <c r="LS227" s="102"/>
      <c r="LT227" s="102"/>
      <c r="LU227" s="102"/>
      <c r="LV227" s="102"/>
      <c r="LW227" s="102"/>
      <c r="LX227" s="102"/>
      <c r="LY227" s="102"/>
      <c r="LZ227" s="102"/>
      <c r="MA227" s="102"/>
      <c r="MB227" s="102"/>
      <c r="MC227" s="102"/>
      <c r="MD227" s="102"/>
      <c r="ME227" s="102"/>
      <c r="MF227" s="102"/>
      <c r="MG227" s="102"/>
      <c r="MH227" s="102"/>
      <c r="MI227" s="102"/>
      <c r="MJ227" s="102"/>
      <c r="MK227" s="102"/>
      <c r="ML227" s="102"/>
      <c r="MM227" s="102"/>
      <c r="MN227" s="102"/>
      <c r="MO227" s="102"/>
      <c r="MP227" s="102"/>
      <c r="MQ227" s="102"/>
      <c r="MR227" s="102"/>
      <c r="MS227" s="102"/>
      <c r="MT227" s="102"/>
      <c r="MU227" s="102"/>
      <c r="MV227" s="102"/>
      <c r="MW227" s="102"/>
      <c r="MX227" s="102"/>
      <c r="MY227" s="102"/>
      <c r="MZ227" s="102"/>
      <c r="NA227" s="102"/>
      <c r="NB227" s="102"/>
      <c r="NC227" s="102"/>
      <c r="ND227" s="102"/>
      <c r="NE227" s="102"/>
      <c r="NF227" s="102"/>
      <c r="NG227" s="102"/>
      <c r="NH227" s="102"/>
      <c r="NI227" s="102"/>
      <c r="NJ227" s="102"/>
      <c r="NK227" s="102"/>
      <c r="NL227" s="102"/>
    </row>
    <row r="228" spans="1:376" x14ac:dyDescent="0.35">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c r="IQ228" s="102"/>
      <c r="IR228" s="102"/>
      <c r="IS228" s="102"/>
      <c r="IT228" s="102"/>
      <c r="IU228" s="102"/>
      <c r="IV228" s="102"/>
      <c r="IW228" s="102"/>
      <c r="IX228" s="102"/>
      <c r="IY228" s="102"/>
      <c r="IZ228" s="102"/>
      <c r="JA228" s="102"/>
      <c r="JB228" s="102"/>
      <c r="JC228" s="102"/>
      <c r="JD228" s="102"/>
      <c r="JE228" s="102"/>
      <c r="JF228" s="102"/>
      <c r="JG228" s="102"/>
      <c r="JH228" s="102"/>
      <c r="JI228" s="102"/>
      <c r="JJ228" s="102"/>
      <c r="JK228" s="102"/>
      <c r="JL228" s="102"/>
      <c r="JM228" s="102"/>
      <c r="JN228" s="102"/>
      <c r="JO228" s="102"/>
      <c r="JP228" s="102"/>
      <c r="JQ228" s="102"/>
      <c r="JR228" s="102"/>
      <c r="JS228" s="102"/>
      <c r="JT228" s="102"/>
      <c r="JU228" s="102"/>
      <c r="JV228" s="102"/>
      <c r="JW228" s="102"/>
      <c r="JX228" s="102"/>
      <c r="JY228" s="102"/>
      <c r="JZ228" s="102"/>
      <c r="KA228" s="102"/>
      <c r="KB228" s="102"/>
      <c r="KC228" s="102"/>
      <c r="KD228" s="102"/>
      <c r="KE228" s="102"/>
      <c r="KF228" s="102"/>
      <c r="KG228" s="102"/>
      <c r="KH228" s="102"/>
      <c r="KI228" s="102"/>
      <c r="KJ228" s="102"/>
      <c r="KK228" s="102"/>
      <c r="KL228" s="102"/>
      <c r="KM228" s="102"/>
      <c r="KN228" s="102"/>
      <c r="KO228" s="102"/>
      <c r="KP228" s="102"/>
      <c r="KQ228" s="102"/>
      <c r="KR228" s="102"/>
      <c r="KS228" s="102"/>
      <c r="KT228" s="102"/>
      <c r="KU228" s="102"/>
      <c r="KV228" s="102"/>
      <c r="KW228" s="102"/>
      <c r="KX228" s="102"/>
      <c r="KY228" s="102"/>
      <c r="KZ228" s="102"/>
      <c r="LA228" s="102"/>
      <c r="LB228" s="102"/>
      <c r="LC228" s="102"/>
      <c r="LD228" s="102"/>
      <c r="LE228" s="102"/>
      <c r="LF228" s="102"/>
      <c r="LG228" s="102"/>
      <c r="LH228" s="102"/>
      <c r="LI228" s="102"/>
      <c r="LJ228" s="102"/>
      <c r="LK228" s="102"/>
      <c r="LL228" s="102"/>
      <c r="LM228" s="102"/>
      <c r="LN228" s="102"/>
      <c r="LO228" s="102"/>
      <c r="LP228" s="102"/>
      <c r="LQ228" s="102"/>
      <c r="LR228" s="102"/>
      <c r="LS228" s="102"/>
      <c r="LT228" s="102"/>
      <c r="LU228" s="102"/>
      <c r="LV228" s="102"/>
      <c r="LW228" s="102"/>
      <c r="LX228" s="102"/>
      <c r="LY228" s="102"/>
      <c r="LZ228" s="102"/>
      <c r="MA228" s="102"/>
      <c r="MB228" s="102"/>
      <c r="MC228" s="102"/>
      <c r="MD228" s="102"/>
      <c r="ME228" s="102"/>
      <c r="MF228" s="102"/>
      <c r="MG228" s="102"/>
      <c r="MH228" s="102"/>
      <c r="MI228" s="102"/>
      <c r="MJ228" s="102"/>
      <c r="MK228" s="102"/>
      <c r="ML228" s="102"/>
      <c r="MM228" s="102"/>
      <c r="MN228" s="102"/>
      <c r="MO228" s="102"/>
      <c r="MP228" s="102"/>
      <c r="MQ228" s="102"/>
      <c r="MR228" s="102"/>
      <c r="MS228" s="102"/>
      <c r="MT228" s="102"/>
      <c r="MU228" s="102"/>
      <c r="MV228" s="102"/>
      <c r="MW228" s="102"/>
      <c r="MX228" s="102"/>
      <c r="MY228" s="102"/>
      <c r="MZ228" s="102"/>
      <c r="NA228" s="102"/>
      <c r="NB228" s="102"/>
      <c r="NC228" s="102"/>
      <c r="ND228" s="102"/>
      <c r="NE228" s="102"/>
      <c r="NF228" s="102"/>
      <c r="NG228" s="102"/>
      <c r="NH228" s="102"/>
      <c r="NI228" s="102"/>
      <c r="NJ228" s="102"/>
      <c r="NK228" s="102"/>
      <c r="NL228" s="102"/>
    </row>
    <row r="229" spans="1:376" x14ac:dyDescent="0.35">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102"/>
      <c r="IA229" s="102"/>
      <c r="IB229" s="102"/>
      <c r="IC229" s="102"/>
      <c r="ID229" s="102"/>
      <c r="IE229" s="102"/>
      <c r="IF229" s="102"/>
      <c r="IG229" s="102"/>
      <c r="IH229" s="102"/>
      <c r="II229" s="102"/>
      <c r="IJ229" s="102"/>
      <c r="IK229" s="102"/>
      <c r="IL229" s="102"/>
      <c r="IM229" s="102"/>
      <c r="IN229" s="102"/>
      <c r="IO229" s="102"/>
      <c r="IP229" s="102"/>
      <c r="IQ229" s="102"/>
      <c r="IR229" s="102"/>
      <c r="IS229" s="102"/>
      <c r="IT229" s="102"/>
      <c r="IU229" s="102"/>
      <c r="IV229" s="102"/>
      <c r="IW229" s="102"/>
      <c r="IX229" s="102"/>
      <c r="IY229" s="102"/>
      <c r="IZ229" s="102"/>
      <c r="JA229" s="102"/>
      <c r="JB229" s="102"/>
      <c r="JC229" s="102"/>
      <c r="JD229" s="102"/>
      <c r="JE229" s="102"/>
      <c r="JF229" s="102"/>
      <c r="JG229" s="102"/>
      <c r="JH229" s="102"/>
      <c r="JI229" s="102"/>
      <c r="JJ229" s="102"/>
      <c r="JK229" s="102"/>
      <c r="JL229" s="102"/>
      <c r="JM229" s="102"/>
      <c r="JN229" s="102"/>
      <c r="JO229" s="102"/>
      <c r="JP229" s="102"/>
      <c r="JQ229" s="102"/>
      <c r="JR229" s="102"/>
      <c r="JS229" s="102"/>
      <c r="JT229" s="102"/>
      <c r="JU229" s="102"/>
      <c r="JV229" s="102"/>
      <c r="JW229" s="102"/>
      <c r="JX229" s="102"/>
      <c r="JY229" s="102"/>
      <c r="JZ229" s="102"/>
      <c r="KA229" s="102"/>
      <c r="KB229" s="102"/>
      <c r="KC229" s="102"/>
      <c r="KD229" s="102"/>
      <c r="KE229" s="102"/>
      <c r="KF229" s="102"/>
      <c r="KG229" s="102"/>
      <c r="KH229" s="102"/>
      <c r="KI229" s="102"/>
      <c r="KJ229" s="102"/>
      <c r="KK229" s="102"/>
      <c r="KL229" s="102"/>
      <c r="KM229" s="102"/>
      <c r="KN229" s="102"/>
      <c r="KO229" s="102"/>
      <c r="KP229" s="102"/>
      <c r="KQ229" s="102"/>
      <c r="KR229" s="102"/>
      <c r="KS229" s="102"/>
      <c r="KT229" s="102"/>
      <c r="KU229" s="102"/>
      <c r="KV229" s="102"/>
      <c r="KW229" s="102"/>
      <c r="KX229" s="102"/>
      <c r="KY229" s="102"/>
      <c r="KZ229" s="102"/>
      <c r="LA229" s="102"/>
      <c r="LB229" s="102"/>
      <c r="LC229" s="102"/>
      <c r="LD229" s="102"/>
      <c r="LE229" s="102"/>
      <c r="LF229" s="102"/>
      <c r="LG229" s="102"/>
      <c r="LH229" s="102"/>
      <c r="LI229" s="102"/>
      <c r="LJ229" s="102"/>
      <c r="LK229" s="102"/>
      <c r="LL229" s="102"/>
      <c r="LM229" s="102"/>
      <c r="LN229" s="102"/>
      <c r="LO229" s="102"/>
      <c r="LP229" s="102"/>
      <c r="LQ229" s="102"/>
      <c r="LR229" s="102"/>
      <c r="LS229" s="102"/>
      <c r="LT229" s="102"/>
      <c r="LU229" s="102"/>
      <c r="LV229" s="102"/>
      <c r="LW229" s="102"/>
      <c r="LX229" s="102"/>
      <c r="LY229" s="102"/>
      <c r="LZ229" s="102"/>
      <c r="MA229" s="102"/>
      <c r="MB229" s="102"/>
      <c r="MC229" s="102"/>
      <c r="MD229" s="102"/>
      <c r="ME229" s="102"/>
      <c r="MF229" s="102"/>
      <c r="MG229" s="102"/>
      <c r="MH229" s="102"/>
      <c r="MI229" s="102"/>
      <c r="MJ229" s="102"/>
      <c r="MK229" s="102"/>
      <c r="ML229" s="102"/>
      <c r="MM229" s="102"/>
      <c r="MN229" s="102"/>
      <c r="MO229" s="102"/>
      <c r="MP229" s="102"/>
      <c r="MQ229" s="102"/>
      <c r="MR229" s="102"/>
      <c r="MS229" s="102"/>
      <c r="MT229" s="102"/>
      <c r="MU229" s="102"/>
      <c r="MV229" s="102"/>
      <c r="MW229" s="102"/>
      <c r="MX229" s="102"/>
      <c r="MY229" s="102"/>
      <c r="MZ229" s="102"/>
      <c r="NA229" s="102"/>
      <c r="NB229" s="102"/>
      <c r="NC229" s="102"/>
      <c r="ND229" s="102"/>
      <c r="NE229" s="102"/>
      <c r="NF229" s="102"/>
      <c r="NG229" s="102"/>
      <c r="NH229" s="102"/>
      <c r="NI229" s="102"/>
      <c r="NJ229" s="102"/>
      <c r="NK229" s="102"/>
      <c r="NL229" s="102"/>
    </row>
    <row r="230" spans="1:376" x14ac:dyDescent="0.35">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102"/>
      <c r="IA230" s="102"/>
      <c r="IB230" s="102"/>
      <c r="IC230" s="102"/>
      <c r="ID230" s="102"/>
      <c r="IE230" s="102"/>
      <c r="IF230" s="102"/>
      <c r="IG230" s="102"/>
      <c r="IH230" s="102"/>
      <c r="II230" s="102"/>
      <c r="IJ230" s="102"/>
      <c r="IK230" s="102"/>
      <c r="IL230" s="102"/>
      <c r="IM230" s="102"/>
      <c r="IN230" s="102"/>
      <c r="IO230" s="102"/>
      <c r="IP230" s="102"/>
      <c r="IQ230" s="102"/>
      <c r="IR230" s="102"/>
      <c r="IS230" s="102"/>
      <c r="IT230" s="102"/>
      <c r="IU230" s="102"/>
      <c r="IV230" s="102"/>
      <c r="IW230" s="102"/>
      <c r="IX230" s="102"/>
      <c r="IY230" s="102"/>
      <c r="IZ230" s="102"/>
      <c r="JA230" s="102"/>
      <c r="JB230" s="102"/>
      <c r="JC230" s="102"/>
      <c r="JD230" s="102"/>
      <c r="JE230" s="102"/>
      <c r="JF230" s="102"/>
      <c r="JG230" s="102"/>
      <c r="JH230" s="102"/>
      <c r="JI230" s="102"/>
      <c r="JJ230" s="102"/>
      <c r="JK230" s="102"/>
      <c r="JL230" s="102"/>
      <c r="JM230" s="102"/>
      <c r="JN230" s="102"/>
      <c r="JO230" s="102"/>
      <c r="JP230" s="102"/>
      <c r="JQ230" s="102"/>
      <c r="JR230" s="102"/>
      <c r="JS230" s="102"/>
      <c r="JT230" s="102"/>
      <c r="JU230" s="102"/>
      <c r="JV230" s="102"/>
      <c r="JW230" s="102"/>
      <c r="JX230" s="102"/>
      <c r="JY230" s="102"/>
      <c r="JZ230" s="102"/>
      <c r="KA230" s="102"/>
      <c r="KB230" s="102"/>
      <c r="KC230" s="102"/>
      <c r="KD230" s="102"/>
      <c r="KE230" s="102"/>
      <c r="KF230" s="102"/>
      <c r="KG230" s="102"/>
      <c r="KH230" s="102"/>
      <c r="KI230" s="102"/>
      <c r="KJ230" s="102"/>
      <c r="KK230" s="102"/>
      <c r="KL230" s="102"/>
      <c r="KM230" s="102"/>
      <c r="KN230" s="102"/>
      <c r="KO230" s="102"/>
      <c r="KP230" s="102"/>
      <c r="KQ230" s="102"/>
      <c r="KR230" s="102"/>
      <c r="KS230" s="102"/>
      <c r="KT230" s="102"/>
      <c r="KU230" s="102"/>
      <c r="KV230" s="102"/>
      <c r="KW230" s="102"/>
      <c r="KX230" s="102"/>
      <c r="KY230" s="102"/>
      <c r="KZ230" s="102"/>
      <c r="LA230" s="102"/>
      <c r="LB230" s="102"/>
      <c r="LC230" s="102"/>
      <c r="LD230" s="102"/>
      <c r="LE230" s="102"/>
      <c r="LF230" s="102"/>
      <c r="LG230" s="102"/>
      <c r="LH230" s="102"/>
      <c r="LI230" s="102"/>
      <c r="LJ230" s="102"/>
      <c r="LK230" s="102"/>
      <c r="LL230" s="102"/>
      <c r="LM230" s="102"/>
      <c r="LN230" s="102"/>
      <c r="LO230" s="102"/>
      <c r="LP230" s="102"/>
      <c r="LQ230" s="102"/>
      <c r="LR230" s="102"/>
      <c r="LS230" s="102"/>
      <c r="LT230" s="102"/>
      <c r="LU230" s="102"/>
      <c r="LV230" s="102"/>
      <c r="LW230" s="102"/>
      <c r="LX230" s="102"/>
      <c r="LY230" s="102"/>
      <c r="LZ230" s="102"/>
      <c r="MA230" s="102"/>
      <c r="MB230" s="102"/>
      <c r="MC230" s="102"/>
      <c r="MD230" s="102"/>
      <c r="ME230" s="102"/>
      <c r="MF230" s="102"/>
      <c r="MG230" s="102"/>
      <c r="MH230" s="102"/>
      <c r="MI230" s="102"/>
      <c r="MJ230" s="102"/>
      <c r="MK230" s="102"/>
      <c r="ML230" s="102"/>
      <c r="MM230" s="102"/>
      <c r="MN230" s="102"/>
      <c r="MO230" s="102"/>
      <c r="MP230" s="102"/>
      <c r="MQ230" s="102"/>
      <c r="MR230" s="102"/>
      <c r="MS230" s="102"/>
      <c r="MT230" s="102"/>
      <c r="MU230" s="102"/>
      <c r="MV230" s="102"/>
      <c r="MW230" s="102"/>
      <c r="MX230" s="102"/>
      <c r="MY230" s="102"/>
      <c r="MZ230" s="102"/>
      <c r="NA230" s="102"/>
      <c r="NB230" s="102"/>
      <c r="NC230" s="102"/>
      <c r="ND230" s="102"/>
      <c r="NE230" s="102"/>
      <c r="NF230" s="102"/>
      <c r="NG230" s="102"/>
      <c r="NH230" s="102"/>
      <c r="NI230" s="102"/>
      <c r="NJ230" s="102"/>
      <c r="NK230" s="102"/>
      <c r="NL230" s="102"/>
    </row>
    <row r="231" spans="1:376" x14ac:dyDescent="0.35">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c r="IW231" s="102"/>
      <c r="IX231" s="102"/>
      <c r="IY231" s="102"/>
      <c r="IZ231" s="102"/>
      <c r="JA231" s="102"/>
      <c r="JB231" s="102"/>
      <c r="JC231" s="102"/>
      <c r="JD231" s="102"/>
      <c r="JE231" s="102"/>
      <c r="JF231" s="102"/>
      <c r="JG231" s="102"/>
      <c r="JH231" s="102"/>
      <c r="JI231" s="102"/>
      <c r="JJ231" s="102"/>
      <c r="JK231" s="102"/>
      <c r="JL231" s="102"/>
      <c r="JM231" s="102"/>
      <c r="JN231" s="102"/>
      <c r="JO231" s="102"/>
      <c r="JP231" s="102"/>
      <c r="JQ231" s="102"/>
      <c r="JR231" s="102"/>
      <c r="JS231" s="102"/>
      <c r="JT231" s="102"/>
      <c r="JU231" s="102"/>
      <c r="JV231" s="102"/>
      <c r="JW231" s="102"/>
      <c r="JX231" s="102"/>
      <c r="JY231" s="102"/>
      <c r="JZ231" s="102"/>
      <c r="KA231" s="102"/>
      <c r="KB231" s="102"/>
      <c r="KC231" s="102"/>
      <c r="KD231" s="102"/>
      <c r="KE231" s="102"/>
      <c r="KF231" s="102"/>
      <c r="KG231" s="102"/>
      <c r="KH231" s="102"/>
      <c r="KI231" s="102"/>
      <c r="KJ231" s="102"/>
      <c r="KK231" s="102"/>
      <c r="KL231" s="102"/>
      <c r="KM231" s="102"/>
      <c r="KN231" s="102"/>
      <c r="KO231" s="102"/>
      <c r="KP231" s="102"/>
      <c r="KQ231" s="102"/>
      <c r="KR231" s="102"/>
      <c r="KS231" s="102"/>
      <c r="KT231" s="102"/>
      <c r="KU231" s="102"/>
      <c r="KV231" s="102"/>
      <c r="KW231" s="102"/>
      <c r="KX231" s="102"/>
      <c r="KY231" s="102"/>
      <c r="KZ231" s="102"/>
      <c r="LA231" s="102"/>
      <c r="LB231" s="102"/>
      <c r="LC231" s="102"/>
      <c r="LD231" s="102"/>
      <c r="LE231" s="102"/>
      <c r="LF231" s="102"/>
      <c r="LG231" s="102"/>
      <c r="LH231" s="102"/>
      <c r="LI231" s="102"/>
      <c r="LJ231" s="102"/>
      <c r="LK231" s="102"/>
      <c r="LL231" s="102"/>
      <c r="LM231" s="102"/>
      <c r="LN231" s="102"/>
      <c r="LO231" s="102"/>
      <c r="LP231" s="102"/>
      <c r="LQ231" s="102"/>
      <c r="LR231" s="102"/>
      <c r="LS231" s="102"/>
      <c r="LT231" s="102"/>
      <c r="LU231" s="102"/>
      <c r="LV231" s="102"/>
      <c r="LW231" s="102"/>
      <c r="LX231" s="102"/>
      <c r="LY231" s="102"/>
      <c r="LZ231" s="102"/>
      <c r="MA231" s="102"/>
      <c r="MB231" s="102"/>
      <c r="MC231" s="102"/>
      <c r="MD231" s="102"/>
      <c r="ME231" s="102"/>
      <c r="MF231" s="102"/>
      <c r="MG231" s="102"/>
      <c r="MH231" s="102"/>
      <c r="MI231" s="102"/>
      <c r="MJ231" s="102"/>
      <c r="MK231" s="102"/>
      <c r="ML231" s="102"/>
      <c r="MM231" s="102"/>
      <c r="MN231" s="102"/>
      <c r="MO231" s="102"/>
      <c r="MP231" s="102"/>
      <c r="MQ231" s="102"/>
      <c r="MR231" s="102"/>
      <c r="MS231" s="102"/>
      <c r="MT231" s="102"/>
      <c r="MU231" s="102"/>
      <c r="MV231" s="102"/>
      <c r="MW231" s="102"/>
      <c r="MX231" s="102"/>
      <c r="MY231" s="102"/>
      <c r="MZ231" s="102"/>
      <c r="NA231" s="102"/>
      <c r="NB231" s="102"/>
      <c r="NC231" s="102"/>
      <c r="ND231" s="102"/>
      <c r="NE231" s="102"/>
      <c r="NF231" s="102"/>
      <c r="NG231" s="102"/>
      <c r="NH231" s="102"/>
      <c r="NI231" s="102"/>
      <c r="NJ231" s="102"/>
      <c r="NK231" s="102"/>
      <c r="NL231" s="102"/>
    </row>
    <row r="232" spans="1:376" x14ac:dyDescent="0.35">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102"/>
      <c r="IA232" s="102"/>
      <c r="IB232" s="102"/>
      <c r="IC232" s="102"/>
      <c r="ID232" s="102"/>
      <c r="IE232" s="102"/>
      <c r="IF232" s="102"/>
      <c r="IG232" s="102"/>
      <c r="IH232" s="102"/>
      <c r="II232" s="102"/>
      <c r="IJ232" s="102"/>
      <c r="IK232" s="102"/>
      <c r="IL232" s="102"/>
      <c r="IM232" s="102"/>
      <c r="IN232" s="102"/>
      <c r="IO232" s="102"/>
      <c r="IP232" s="102"/>
      <c r="IQ232" s="102"/>
      <c r="IR232" s="102"/>
      <c r="IS232" s="102"/>
      <c r="IT232" s="102"/>
      <c r="IU232" s="102"/>
      <c r="IV232" s="102"/>
      <c r="IW232" s="102"/>
      <c r="IX232" s="102"/>
      <c r="IY232" s="102"/>
      <c r="IZ232" s="102"/>
      <c r="JA232" s="102"/>
      <c r="JB232" s="102"/>
      <c r="JC232" s="102"/>
      <c r="JD232" s="102"/>
      <c r="JE232" s="102"/>
      <c r="JF232" s="102"/>
      <c r="JG232" s="102"/>
      <c r="JH232" s="102"/>
      <c r="JI232" s="102"/>
      <c r="JJ232" s="102"/>
      <c r="JK232" s="102"/>
      <c r="JL232" s="102"/>
      <c r="JM232" s="102"/>
      <c r="JN232" s="102"/>
      <c r="JO232" s="102"/>
      <c r="JP232" s="102"/>
      <c r="JQ232" s="102"/>
      <c r="JR232" s="102"/>
      <c r="JS232" s="102"/>
      <c r="JT232" s="102"/>
      <c r="JU232" s="102"/>
      <c r="JV232" s="102"/>
      <c r="JW232" s="102"/>
      <c r="JX232" s="102"/>
      <c r="JY232" s="102"/>
      <c r="JZ232" s="102"/>
      <c r="KA232" s="102"/>
      <c r="KB232" s="102"/>
      <c r="KC232" s="102"/>
      <c r="KD232" s="102"/>
      <c r="KE232" s="102"/>
      <c r="KF232" s="102"/>
      <c r="KG232" s="102"/>
      <c r="KH232" s="102"/>
      <c r="KI232" s="102"/>
      <c r="KJ232" s="102"/>
      <c r="KK232" s="102"/>
      <c r="KL232" s="102"/>
      <c r="KM232" s="102"/>
      <c r="KN232" s="102"/>
      <c r="KO232" s="102"/>
      <c r="KP232" s="102"/>
      <c r="KQ232" s="102"/>
      <c r="KR232" s="102"/>
      <c r="KS232" s="102"/>
      <c r="KT232" s="102"/>
      <c r="KU232" s="102"/>
      <c r="KV232" s="102"/>
      <c r="KW232" s="102"/>
      <c r="KX232" s="102"/>
      <c r="KY232" s="102"/>
      <c r="KZ232" s="102"/>
      <c r="LA232" s="102"/>
      <c r="LB232" s="102"/>
      <c r="LC232" s="102"/>
      <c r="LD232" s="102"/>
      <c r="LE232" s="102"/>
      <c r="LF232" s="102"/>
      <c r="LG232" s="102"/>
      <c r="LH232" s="102"/>
      <c r="LI232" s="102"/>
      <c r="LJ232" s="102"/>
      <c r="LK232" s="102"/>
      <c r="LL232" s="102"/>
      <c r="LM232" s="102"/>
      <c r="LN232" s="102"/>
      <c r="LO232" s="102"/>
      <c r="LP232" s="102"/>
      <c r="LQ232" s="102"/>
      <c r="LR232" s="102"/>
      <c r="LS232" s="102"/>
      <c r="LT232" s="102"/>
      <c r="LU232" s="102"/>
      <c r="LV232" s="102"/>
      <c r="LW232" s="102"/>
      <c r="LX232" s="102"/>
      <c r="LY232" s="102"/>
      <c r="LZ232" s="102"/>
      <c r="MA232" s="102"/>
      <c r="MB232" s="102"/>
      <c r="MC232" s="102"/>
      <c r="MD232" s="102"/>
      <c r="ME232" s="102"/>
      <c r="MF232" s="102"/>
      <c r="MG232" s="102"/>
      <c r="MH232" s="102"/>
      <c r="MI232" s="102"/>
      <c r="MJ232" s="102"/>
      <c r="MK232" s="102"/>
      <c r="ML232" s="102"/>
      <c r="MM232" s="102"/>
      <c r="MN232" s="102"/>
      <c r="MO232" s="102"/>
      <c r="MP232" s="102"/>
      <c r="MQ232" s="102"/>
      <c r="MR232" s="102"/>
      <c r="MS232" s="102"/>
      <c r="MT232" s="102"/>
      <c r="MU232" s="102"/>
      <c r="MV232" s="102"/>
      <c r="MW232" s="102"/>
      <c r="MX232" s="102"/>
      <c r="MY232" s="102"/>
      <c r="MZ232" s="102"/>
      <c r="NA232" s="102"/>
      <c r="NB232" s="102"/>
      <c r="NC232" s="102"/>
      <c r="ND232" s="102"/>
      <c r="NE232" s="102"/>
      <c r="NF232" s="102"/>
      <c r="NG232" s="102"/>
      <c r="NH232" s="102"/>
      <c r="NI232" s="102"/>
      <c r="NJ232" s="102"/>
      <c r="NK232" s="102"/>
      <c r="NL232" s="102"/>
    </row>
    <row r="233" spans="1:376" x14ac:dyDescent="0.35">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102"/>
      <c r="IA233" s="102"/>
      <c r="IB233" s="102"/>
      <c r="IC233" s="102"/>
      <c r="ID233" s="102"/>
      <c r="IE233" s="102"/>
      <c r="IF233" s="102"/>
      <c r="IG233" s="102"/>
      <c r="IH233" s="102"/>
      <c r="II233" s="102"/>
      <c r="IJ233" s="102"/>
      <c r="IK233" s="102"/>
      <c r="IL233" s="102"/>
      <c r="IM233" s="102"/>
      <c r="IN233" s="102"/>
      <c r="IO233" s="102"/>
      <c r="IP233" s="102"/>
      <c r="IQ233" s="102"/>
      <c r="IR233" s="102"/>
      <c r="IS233" s="102"/>
      <c r="IT233" s="102"/>
      <c r="IU233" s="102"/>
      <c r="IV233" s="102"/>
      <c r="IW233" s="102"/>
      <c r="IX233" s="102"/>
      <c r="IY233" s="102"/>
      <c r="IZ233" s="102"/>
      <c r="JA233" s="102"/>
      <c r="JB233" s="102"/>
      <c r="JC233" s="102"/>
      <c r="JD233" s="102"/>
      <c r="JE233" s="102"/>
      <c r="JF233" s="102"/>
      <c r="JG233" s="102"/>
      <c r="JH233" s="102"/>
      <c r="JI233" s="102"/>
      <c r="JJ233" s="102"/>
      <c r="JK233" s="102"/>
      <c r="JL233" s="102"/>
      <c r="JM233" s="102"/>
      <c r="JN233" s="102"/>
      <c r="JO233" s="102"/>
      <c r="JP233" s="102"/>
      <c r="JQ233" s="102"/>
      <c r="JR233" s="102"/>
      <c r="JS233" s="102"/>
      <c r="JT233" s="102"/>
      <c r="JU233" s="102"/>
      <c r="JV233" s="102"/>
      <c r="JW233" s="102"/>
      <c r="JX233" s="102"/>
      <c r="JY233" s="102"/>
      <c r="JZ233" s="102"/>
      <c r="KA233" s="102"/>
      <c r="KB233" s="102"/>
      <c r="KC233" s="102"/>
      <c r="KD233" s="102"/>
      <c r="KE233" s="102"/>
      <c r="KF233" s="102"/>
      <c r="KG233" s="102"/>
      <c r="KH233" s="102"/>
      <c r="KI233" s="102"/>
      <c r="KJ233" s="102"/>
      <c r="KK233" s="102"/>
      <c r="KL233" s="102"/>
      <c r="KM233" s="102"/>
      <c r="KN233" s="102"/>
      <c r="KO233" s="102"/>
      <c r="KP233" s="102"/>
      <c r="KQ233" s="102"/>
      <c r="KR233" s="102"/>
      <c r="KS233" s="102"/>
      <c r="KT233" s="102"/>
      <c r="KU233" s="102"/>
      <c r="KV233" s="102"/>
      <c r="KW233" s="102"/>
      <c r="KX233" s="102"/>
      <c r="KY233" s="102"/>
      <c r="KZ233" s="102"/>
      <c r="LA233" s="102"/>
      <c r="LB233" s="102"/>
      <c r="LC233" s="102"/>
      <c r="LD233" s="102"/>
      <c r="LE233" s="102"/>
      <c r="LF233" s="102"/>
      <c r="LG233" s="102"/>
      <c r="LH233" s="102"/>
      <c r="LI233" s="102"/>
      <c r="LJ233" s="102"/>
      <c r="LK233" s="102"/>
      <c r="LL233" s="102"/>
      <c r="LM233" s="102"/>
      <c r="LN233" s="102"/>
      <c r="LO233" s="102"/>
      <c r="LP233" s="102"/>
      <c r="LQ233" s="102"/>
      <c r="LR233" s="102"/>
      <c r="LS233" s="102"/>
      <c r="LT233" s="102"/>
      <c r="LU233" s="102"/>
      <c r="LV233" s="102"/>
      <c r="LW233" s="102"/>
      <c r="LX233" s="102"/>
      <c r="LY233" s="102"/>
      <c r="LZ233" s="102"/>
      <c r="MA233" s="102"/>
      <c r="MB233" s="102"/>
      <c r="MC233" s="102"/>
      <c r="MD233" s="102"/>
      <c r="ME233" s="102"/>
      <c r="MF233" s="102"/>
      <c r="MG233" s="102"/>
      <c r="MH233" s="102"/>
      <c r="MI233" s="102"/>
      <c r="MJ233" s="102"/>
      <c r="MK233" s="102"/>
      <c r="ML233" s="102"/>
      <c r="MM233" s="102"/>
      <c r="MN233" s="102"/>
      <c r="MO233" s="102"/>
      <c r="MP233" s="102"/>
      <c r="MQ233" s="102"/>
      <c r="MR233" s="102"/>
      <c r="MS233" s="102"/>
      <c r="MT233" s="102"/>
      <c r="MU233" s="102"/>
      <c r="MV233" s="102"/>
      <c r="MW233" s="102"/>
      <c r="MX233" s="102"/>
      <c r="MY233" s="102"/>
      <c r="MZ233" s="102"/>
      <c r="NA233" s="102"/>
      <c r="NB233" s="102"/>
      <c r="NC233" s="102"/>
      <c r="ND233" s="102"/>
      <c r="NE233" s="102"/>
      <c r="NF233" s="102"/>
      <c r="NG233" s="102"/>
      <c r="NH233" s="102"/>
      <c r="NI233" s="102"/>
      <c r="NJ233" s="102"/>
      <c r="NK233" s="102"/>
      <c r="NL233" s="102"/>
    </row>
    <row r="234" spans="1:376" x14ac:dyDescent="0.35">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c r="FB234" s="102"/>
      <c r="FC234" s="102"/>
      <c r="FD234" s="102"/>
      <c r="FE234" s="102"/>
      <c r="FF234" s="102"/>
      <c r="FG234" s="102"/>
      <c r="FH234" s="102"/>
      <c r="FI234" s="102"/>
      <c r="FJ234" s="102"/>
      <c r="FK234" s="102"/>
      <c r="FL234" s="102"/>
      <c r="FM234" s="102"/>
      <c r="FN234" s="102"/>
      <c r="FO234" s="102"/>
      <c r="FP234" s="102"/>
      <c r="FQ234" s="102"/>
      <c r="FR234" s="102"/>
      <c r="FS234" s="102"/>
      <c r="FT234" s="102"/>
      <c r="FU234" s="102"/>
      <c r="FV234" s="102"/>
      <c r="FW234" s="102"/>
      <c r="FX234" s="102"/>
      <c r="FY234" s="102"/>
      <c r="FZ234" s="102"/>
      <c r="GA234" s="102"/>
      <c r="GB234" s="102"/>
      <c r="GC234" s="102"/>
      <c r="GD234" s="102"/>
      <c r="GE234" s="102"/>
      <c r="GF234" s="102"/>
      <c r="GG234" s="102"/>
      <c r="GH234" s="102"/>
      <c r="GI234" s="102"/>
      <c r="GJ234" s="102"/>
      <c r="GK234" s="102"/>
      <c r="GL234" s="102"/>
      <c r="GM234" s="102"/>
      <c r="GN234" s="102"/>
      <c r="GO234" s="102"/>
      <c r="GP234" s="102"/>
      <c r="GQ234" s="102"/>
      <c r="GR234" s="102"/>
      <c r="GS234" s="102"/>
      <c r="GT234" s="102"/>
      <c r="GU234" s="102"/>
      <c r="GV234" s="102"/>
      <c r="GW234" s="102"/>
      <c r="GX234" s="102"/>
      <c r="GY234" s="102"/>
      <c r="GZ234" s="102"/>
      <c r="HA234" s="102"/>
      <c r="HB234" s="102"/>
      <c r="HC234" s="102"/>
      <c r="HD234" s="102"/>
      <c r="HE234" s="102"/>
      <c r="HF234" s="102"/>
      <c r="HG234" s="102"/>
      <c r="HH234" s="102"/>
      <c r="HI234" s="102"/>
      <c r="HJ234" s="102"/>
      <c r="HK234" s="102"/>
      <c r="HL234" s="102"/>
      <c r="HM234" s="102"/>
      <c r="HN234" s="102"/>
      <c r="HO234" s="102"/>
      <c r="HP234" s="102"/>
      <c r="HQ234" s="102"/>
      <c r="HR234" s="102"/>
      <c r="HS234" s="102"/>
      <c r="HT234" s="102"/>
      <c r="HU234" s="102"/>
      <c r="HV234" s="102"/>
      <c r="HW234" s="102"/>
      <c r="HX234" s="102"/>
      <c r="HY234" s="102"/>
      <c r="HZ234" s="102"/>
      <c r="IA234" s="102"/>
      <c r="IB234" s="102"/>
      <c r="IC234" s="102"/>
      <c r="ID234" s="102"/>
      <c r="IE234" s="102"/>
      <c r="IF234" s="102"/>
      <c r="IG234" s="102"/>
      <c r="IH234" s="102"/>
      <c r="II234" s="102"/>
      <c r="IJ234" s="102"/>
      <c r="IK234" s="102"/>
      <c r="IL234" s="102"/>
      <c r="IM234" s="102"/>
      <c r="IN234" s="102"/>
      <c r="IO234" s="102"/>
      <c r="IP234" s="102"/>
      <c r="IQ234" s="102"/>
      <c r="IR234" s="102"/>
      <c r="IS234" s="102"/>
      <c r="IT234" s="102"/>
      <c r="IU234" s="102"/>
      <c r="IV234" s="102"/>
      <c r="IW234" s="102"/>
      <c r="IX234" s="102"/>
      <c r="IY234" s="102"/>
      <c r="IZ234" s="102"/>
      <c r="JA234" s="102"/>
      <c r="JB234" s="102"/>
      <c r="JC234" s="102"/>
      <c r="JD234" s="102"/>
      <c r="JE234" s="102"/>
      <c r="JF234" s="102"/>
      <c r="JG234" s="102"/>
      <c r="JH234" s="102"/>
      <c r="JI234" s="102"/>
      <c r="JJ234" s="102"/>
      <c r="JK234" s="102"/>
      <c r="JL234" s="102"/>
      <c r="JM234" s="102"/>
      <c r="JN234" s="102"/>
      <c r="JO234" s="102"/>
      <c r="JP234" s="102"/>
      <c r="JQ234" s="102"/>
      <c r="JR234" s="102"/>
      <c r="JS234" s="102"/>
      <c r="JT234" s="102"/>
      <c r="JU234" s="102"/>
      <c r="JV234" s="102"/>
      <c r="JW234" s="102"/>
      <c r="JX234" s="102"/>
      <c r="JY234" s="102"/>
      <c r="JZ234" s="102"/>
      <c r="KA234" s="102"/>
      <c r="KB234" s="102"/>
      <c r="KC234" s="102"/>
      <c r="KD234" s="102"/>
      <c r="KE234" s="102"/>
      <c r="KF234" s="102"/>
      <c r="KG234" s="102"/>
      <c r="KH234" s="102"/>
      <c r="KI234" s="102"/>
      <c r="KJ234" s="102"/>
      <c r="KK234" s="102"/>
      <c r="KL234" s="102"/>
      <c r="KM234" s="102"/>
      <c r="KN234" s="102"/>
      <c r="KO234" s="102"/>
      <c r="KP234" s="102"/>
      <c r="KQ234" s="102"/>
      <c r="KR234" s="102"/>
      <c r="KS234" s="102"/>
      <c r="KT234" s="102"/>
      <c r="KU234" s="102"/>
      <c r="KV234" s="102"/>
      <c r="KW234" s="102"/>
      <c r="KX234" s="102"/>
      <c r="KY234" s="102"/>
      <c r="KZ234" s="102"/>
      <c r="LA234" s="102"/>
      <c r="LB234" s="102"/>
      <c r="LC234" s="102"/>
      <c r="LD234" s="102"/>
      <c r="LE234" s="102"/>
      <c r="LF234" s="102"/>
      <c r="LG234" s="102"/>
      <c r="LH234" s="102"/>
      <c r="LI234" s="102"/>
      <c r="LJ234" s="102"/>
      <c r="LK234" s="102"/>
      <c r="LL234" s="102"/>
      <c r="LM234" s="102"/>
      <c r="LN234" s="102"/>
      <c r="LO234" s="102"/>
      <c r="LP234" s="102"/>
      <c r="LQ234" s="102"/>
      <c r="LR234" s="102"/>
      <c r="LS234" s="102"/>
      <c r="LT234" s="102"/>
      <c r="LU234" s="102"/>
      <c r="LV234" s="102"/>
      <c r="LW234" s="102"/>
      <c r="LX234" s="102"/>
      <c r="LY234" s="102"/>
      <c r="LZ234" s="102"/>
      <c r="MA234" s="102"/>
      <c r="MB234" s="102"/>
      <c r="MC234" s="102"/>
      <c r="MD234" s="102"/>
      <c r="ME234" s="102"/>
      <c r="MF234" s="102"/>
      <c r="MG234" s="102"/>
      <c r="MH234" s="102"/>
      <c r="MI234" s="102"/>
      <c r="MJ234" s="102"/>
      <c r="MK234" s="102"/>
      <c r="ML234" s="102"/>
      <c r="MM234" s="102"/>
      <c r="MN234" s="102"/>
      <c r="MO234" s="102"/>
      <c r="MP234" s="102"/>
      <c r="MQ234" s="102"/>
      <c r="MR234" s="102"/>
      <c r="MS234" s="102"/>
      <c r="MT234" s="102"/>
      <c r="MU234" s="102"/>
      <c r="MV234" s="102"/>
      <c r="MW234" s="102"/>
      <c r="MX234" s="102"/>
      <c r="MY234" s="102"/>
      <c r="MZ234" s="102"/>
      <c r="NA234" s="102"/>
      <c r="NB234" s="102"/>
      <c r="NC234" s="102"/>
      <c r="ND234" s="102"/>
      <c r="NE234" s="102"/>
      <c r="NF234" s="102"/>
      <c r="NG234" s="102"/>
      <c r="NH234" s="102"/>
      <c r="NI234" s="102"/>
      <c r="NJ234" s="102"/>
      <c r="NK234" s="102"/>
      <c r="NL234" s="102"/>
    </row>
    <row r="235" spans="1:376" x14ac:dyDescent="0.35">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02"/>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02"/>
      <c r="GZ235" s="102"/>
      <c r="HA235" s="102"/>
      <c r="HB235" s="102"/>
      <c r="HC235" s="102"/>
      <c r="HD235" s="102"/>
      <c r="HE235" s="102"/>
      <c r="HF235" s="102"/>
      <c r="HG235" s="102"/>
      <c r="HH235" s="102"/>
      <c r="HI235" s="102"/>
      <c r="HJ235" s="102"/>
      <c r="HK235" s="102"/>
      <c r="HL235" s="102"/>
      <c r="HM235" s="102"/>
      <c r="HN235" s="102"/>
      <c r="HO235" s="102"/>
      <c r="HP235" s="102"/>
      <c r="HQ235" s="102"/>
      <c r="HR235" s="102"/>
      <c r="HS235" s="102"/>
      <c r="HT235" s="102"/>
      <c r="HU235" s="102"/>
      <c r="HV235" s="102"/>
      <c r="HW235" s="102"/>
      <c r="HX235" s="102"/>
      <c r="HY235" s="102"/>
      <c r="HZ235" s="102"/>
      <c r="IA235" s="102"/>
      <c r="IB235" s="102"/>
      <c r="IC235" s="102"/>
      <c r="ID235" s="102"/>
      <c r="IE235" s="102"/>
      <c r="IF235" s="102"/>
      <c r="IG235" s="102"/>
      <c r="IH235" s="102"/>
      <c r="II235" s="102"/>
      <c r="IJ235" s="102"/>
      <c r="IK235" s="102"/>
      <c r="IL235" s="102"/>
      <c r="IM235" s="102"/>
      <c r="IN235" s="102"/>
      <c r="IO235" s="102"/>
      <c r="IP235" s="102"/>
      <c r="IQ235" s="102"/>
      <c r="IR235" s="102"/>
      <c r="IS235" s="102"/>
      <c r="IT235" s="102"/>
      <c r="IU235" s="102"/>
      <c r="IV235" s="102"/>
      <c r="IW235" s="102"/>
      <c r="IX235" s="102"/>
      <c r="IY235" s="102"/>
      <c r="IZ235" s="102"/>
      <c r="JA235" s="102"/>
      <c r="JB235" s="102"/>
      <c r="JC235" s="102"/>
      <c r="JD235" s="102"/>
      <c r="JE235" s="102"/>
      <c r="JF235" s="102"/>
      <c r="JG235" s="102"/>
      <c r="JH235" s="102"/>
      <c r="JI235" s="102"/>
      <c r="JJ235" s="102"/>
      <c r="JK235" s="102"/>
      <c r="JL235" s="102"/>
      <c r="JM235" s="102"/>
      <c r="JN235" s="102"/>
      <c r="JO235" s="102"/>
      <c r="JP235" s="102"/>
      <c r="JQ235" s="102"/>
      <c r="JR235" s="102"/>
      <c r="JS235" s="102"/>
      <c r="JT235" s="102"/>
      <c r="JU235" s="102"/>
      <c r="JV235" s="102"/>
      <c r="JW235" s="102"/>
      <c r="JX235" s="102"/>
      <c r="JY235" s="102"/>
      <c r="JZ235" s="102"/>
      <c r="KA235" s="102"/>
      <c r="KB235" s="102"/>
      <c r="KC235" s="102"/>
      <c r="KD235" s="102"/>
      <c r="KE235" s="102"/>
      <c r="KF235" s="102"/>
      <c r="KG235" s="102"/>
      <c r="KH235" s="102"/>
      <c r="KI235" s="102"/>
      <c r="KJ235" s="102"/>
      <c r="KK235" s="102"/>
      <c r="KL235" s="102"/>
      <c r="KM235" s="102"/>
      <c r="KN235" s="102"/>
      <c r="KO235" s="102"/>
      <c r="KP235" s="102"/>
      <c r="KQ235" s="102"/>
      <c r="KR235" s="102"/>
      <c r="KS235" s="102"/>
      <c r="KT235" s="102"/>
      <c r="KU235" s="102"/>
      <c r="KV235" s="102"/>
      <c r="KW235" s="102"/>
      <c r="KX235" s="102"/>
      <c r="KY235" s="102"/>
      <c r="KZ235" s="102"/>
      <c r="LA235" s="102"/>
      <c r="LB235" s="102"/>
      <c r="LC235" s="102"/>
      <c r="LD235" s="102"/>
      <c r="LE235" s="102"/>
      <c r="LF235" s="102"/>
      <c r="LG235" s="102"/>
      <c r="LH235" s="102"/>
      <c r="LI235" s="102"/>
      <c r="LJ235" s="102"/>
      <c r="LK235" s="102"/>
      <c r="LL235" s="102"/>
      <c r="LM235" s="102"/>
      <c r="LN235" s="102"/>
      <c r="LO235" s="102"/>
      <c r="LP235" s="102"/>
      <c r="LQ235" s="102"/>
      <c r="LR235" s="102"/>
      <c r="LS235" s="102"/>
      <c r="LT235" s="102"/>
      <c r="LU235" s="102"/>
      <c r="LV235" s="102"/>
      <c r="LW235" s="102"/>
      <c r="LX235" s="102"/>
      <c r="LY235" s="102"/>
      <c r="LZ235" s="102"/>
      <c r="MA235" s="102"/>
      <c r="MB235" s="102"/>
      <c r="MC235" s="102"/>
      <c r="MD235" s="102"/>
      <c r="ME235" s="102"/>
      <c r="MF235" s="102"/>
      <c r="MG235" s="102"/>
      <c r="MH235" s="102"/>
      <c r="MI235" s="102"/>
      <c r="MJ235" s="102"/>
      <c r="MK235" s="102"/>
      <c r="ML235" s="102"/>
      <c r="MM235" s="102"/>
      <c r="MN235" s="102"/>
      <c r="MO235" s="102"/>
      <c r="MP235" s="102"/>
      <c r="MQ235" s="102"/>
      <c r="MR235" s="102"/>
      <c r="MS235" s="102"/>
      <c r="MT235" s="102"/>
      <c r="MU235" s="102"/>
      <c r="MV235" s="102"/>
      <c r="MW235" s="102"/>
      <c r="MX235" s="102"/>
      <c r="MY235" s="102"/>
      <c r="MZ235" s="102"/>
      <c r="NA235" s="102"/>
      <c r="NB235" s="102"/>
      <c r="NC235" s="102"/>
      <c r="ND235" s="102"/>
      <c r="NE235" s="102"/>
      <c r="NF235" s="102"/>
      <c r="NG235" s="102"/>
      <c r="NH235" s="102"/>
      <c r="NI235" s="102"/>
      <c r="NJ235" s="102"/>
      <c r="NK235" s="102"/>
      <c r="NL235" s="102"/>
    </row>
    <row r="236" spans="1:376" x14ac:dyDescent="0.35">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c r="DP236" s="102"/>
      <c r="DQ236" s="102"/>
      <c r="DR236" s="102"/>
      <c r="DS236" s="102"/>
      <c r="DT236" s="102"/>
      <c r="DU236" s="102"/>
      <c r="DV236" s="102"/>
      <c r="DW236" s="102"/>
      <c r="DX236" s="102"/>
      <c r="DY236" s="102"/>
      <c r="DZ236" s="102"/>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2"/>
      <c r="FU236" s="102"/>
      <c r="FV236" s="102"/>
      <c r="FW236" s="102"/>
      <c r="FX236" s="102"/>
      <c r="FY236" s="102"/>
      <c r="FZ236" s="102"/>
      <c r="GA236" s="102"/>
      <c r="GB236" s="102"/>
      <c r="GC236" s="102"/>
      <c r="GD236" s="102"/>
      <c r="GE236" s="102"/>
      <c r="GF236" s="102"/>
      <c r="GG236" s="102"/>
      <c r="GH236" s="102"/>
      <c r="GI236" s="102"/>
      <c r="GJ236" s="102"/>
      <c r="GK236" s="102"/>
      <c r="GL236" s="102"/>
      <c r="GM236" s="102"/>
      <c r="GN236" s="102"/>
      <c r="GO236" s="102"/>
      <c r="GP236" s="102"/>
      <c r="GQ236" s="102"/>
      <c r="GR236" s="102"/>
      <c r="GS236" s="102"/>
      <c r="GT236" s="102"/>
      <c r="GU236" s="102"/>
      <c r="GV236" s="102"/>
      <c r="GW236" s="102"/>
      <c r="GX236" s="102"/>
      <c r="GY236" s="102"/>
      <c r="GZ236" s="102"/>
      <c r="HA236" s="102"/>
      <c r="HB236" s="102"/>
      <c r="HC236" s="102"/>
      <c r="HD236" s="102"/>
      <c r="HE236" s="102"/>
      <c r="HF236" s="102"/>
      <c r="HG236" s="102"/>
      <c r="HH236" s="102"/>
      <c r="HI236" s="102"/>
      <c r="HJ236" s="102"/>
      <c r="HK236" s="102"/>
      <c r="HL236" s="102"/>
      <c r="HM236" s="102"/>
      <c r="HN236" s="102"/>
      <c r="HO236" s="102"/>
      <c r="HP236" s="102"/>
      <c r="HQ236" s="102"/>
      <c r="HR236" s="102"/>
      <c r="HS236" s="102"/>
      <c r="HT236" s="102"/>
      <c r="HU236" s="102"/>
      <c r="HV236" s="102"/>
      <c r="HW236" s="102"/>
      <c r="HX236" s="102"/>
      <c r="HY236" s="102"/>
      <c r="HZ236" s="102"/>
      <c r="IA236" s="102"/>
      <c r="IB236" s="102"/>
      <c r="IC236" s="102"/>
      <c r="ID236" s="102"/>
      <c r="IE236" s="102"/>
      <c r="IF236" s="102"/>
      <c r="IG236" s="102"/>
      <c r="IH236" s="102"/>
      <c r="II236" s="102"/>
      <c r="IJ236" s="102"/>
      <c r="IK236" s="102"/>
      <c r="IL236" s="102"/>
      <c r="IM236" s="102"/>
      <c r="IN236" s="102"/>
      <c r="IO236" s="102"/>
      <c r="IP236" s="102"/>
      <c r="IQ236" s="102"/>
      <c r="IR236" s="102"/>
      <c r="IS236" s="102"/>
      <c r="IT236" s="102"/>
      <c r="IU236" s="102"/>
      <c r="IV236" s="102"/>
      <c r="IW236" s="102"/>
      <c r="IX236" s="102"/>
      <c r="IY236" s="102"/>
      <c r="IZ236" s="102"/>
      <c r="JA236" s="102"/>
      <c r="JB236" s="102"/>
      <c r="JC236" s="102"/>
      <c r="JD236" s="102"/>
      <c r="JE236" s="102"/>
      <c r="JF236" s="102"/>
      <c r="JG236" s="102"/>
      <c r="JH236" s="102"/>
      <c r="JI236" s="102"/>
      <c r="JJ236" s="102"/>
      <c r="JK236" s="102"/>
      <c r="JL236" s="102"/>
      <c r="JM236" s="102"/>
      <c r="JN236" s="102"/>
      <c r="JO236" s="102"/>
      <c r="JP236" s="102"/>
      <c r="JQ236" s="102"/>
      <c r="JR236" s="102"/>
      <c r="JS236" s="102"/>
      <c r="JT236" s="102"/>
      <c r="JU236" s="102"/>
      <c r="JV236" s="102"/>
      <c r="JW236" s="102"/>
      <c r="JX236" s="102"/>
      <c r="JY236" s="102"/>
      <c r="JZ236" s="102"/>
      <c r="KA236" s="102"/>
      <c r="KB236" s="102"/>
      <c r="KC236" s="102"/>
      <c r="KD236" s="102"/>
      <c r="KE236" s="102"/>
      <c r="KF236" s="102"/>
      <c r="KG236" s="102"/>
      <c r="KH236" s="102"/>
      <c r="KI236" s="102"/>
      <c r="KJ236" s="102"/>
      <c r="KK236" s="102"/>
      <c r="KL236" s="102"/>
      <c r="KM236" s="102"/>
      <c r="KN236" s="102"/>
      <c r="KO236" s="102"/>
      <c r="KP236" s="102"/>
      <c r="KQ236" s="102"/>
      <c r="KR236" s="102"/>
      <c r="KS236" s="102"/>
      <c r="KT236" s="102"/>
      <c r="KU236" s="102"/>
      <c r="KV236" s="102"/>
      <c r="KW236" s="102"/>
      <c r="KX236" s="102"/>
      <c r="KY236" s="102"/>
      <c r="KZ236" s="102"/>
      <c r="LA236" s="102"/>
      <c r="LB236" s="102"/>
      <c r="LC236" s="102"/>
      <c r="LD236" s="102"/>
      <c r="LE236" s="102"/>
      <c r="LF236" s="102"/>
      <c r="LG236" s="102"/>
      <c r="LH236" s="102"/>
      <c r="LI236" s="102"/>
      <c r="LJ236" s="102"/>
      <c r="LK236" s="102"/>
      <c r="LL236" s="102"/>
      <c r="LM236" s="102"/>
      <c r="LN236" s="102"/>
      <c r="LO236" s="102"/>
      <c r="LP236" s="102"/>
      <c r="LQ236" s="102"/>
      <c r="LR236" s="102"/>
      <c r="LS236" s="102"/>
      <c r="LT236" s="102"/>
      <c r="LU236" s="102"/>
      <c r="LV236" s="102"/>
      <c r="LW236" s="102"/>
      <c r="LX236" s="102"/>
      <c r="LY236" s="102"/>
      <c r="LZ236" s="102"/>
      <c r="MA236" s="102"/>
      <c r="MB236" s="102"/>
      <c r="MC236" s="102"/>
      <c r="MD236" s="102"/>
      <c r="ME236" s="102"/>
      <c r="MF236" s="102"/>
      <c r="MG236" s="102"/>
      <c r="MH236" s="102"/>
      <c r="MI236" s="102"/>
      <c r="MJ236" s="102"/>
      <c r="MK236" s="102"/>
      <c r="ML236" s="102"/>
      <c r="MM236" s="102"/>
      <c r="MN236" s="102"/>
      <c r="MO236" s="102"/>
      <c r="MP236" s="102"/>
      <c r="MQ236" s="102"/>
      <c r="MR236" s="102"/>
      <c r="MS236" s="102"/>
      <c r="MT236" s="102"/>
      <c r="MU236" s="102"/>
      <c r="MV236" s="102"/>
      <c r="MW236" s="102"/>
      <c r="MX236" s="102"/>
      <c r="MY236" s="102"/>
      <c r="MZ236" s="102"/>
      <c r="NA236" s="102"/>
      <c r="NB236" s="102"/>
      <c r="NC236" s="102"/>
      <c r="ND236" s="102"/>
      <c r="NE236" s="102"/>
      <c r="NF236" s="102"/>
      <c r="NG236" s="102"/>
      <c r="NH236" s="102"/>
      <c r="NI236" s="102"/>
      <c r="NJ236" s="102"/>
      <c r="NK236" s="102"/>
      <c r="NL236" s="102"/>
    </row>
    <row r="237" spans="1:376" x14ac:dyDescent="0.35">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O237" s="102"/>
      <c r="IP237" s="102"/>
      <c r="IQ237" s="102"/>
      <c r="IR237" s="102"/>
      <c r="IS237" s="102"/>
      <c r="IT237" s="102"/>
      <c r="IU237" s="102"/>
      <c r="IV237" s="102"/>
      <c r="IW237" s="102"/>
      <c r="IX237" s="102"/>
      <c r="IY237" s="102"/>
      <c r="IZ237" s="102"/>
      <c r="JA237" s="102"/>
      <c r="JB237" s="102"/>
      <c r="JC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row>
    <row r="238" spans="1:376" x14ac:dyDescent="0.35">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c r="IW238" s="102"/>
      <c r="IX238" s="102"/>
      <c r="IY238" s="102"/>
      <c r="IZ238" s="102"/>
      <c r="JA238" s="102"/>
      <c r="JB238" s="102"/>
      <c r="JC238" s="102"/>
      <c r="JD238" s="102"/>
      <c r="JE238" s="102"/>
      <c r="JF238" s="102"/>
      <c r="JG238" s="102"/>
      <c r="JH238" s="102"/>
      <c r="JI238" s="102"/>
      <c r="JJ238" s="102"/>
      <c r="JK238" s="102"/>
      <c r="JL238" s="102"/>
      <c r="JM238" s="102"/>
      <c r="JN238" s="102"/>
      <c r="JO238" s="102"/>
      <c r="JP238" s="102"/>
      <c r="JQ238" s="102"/>
      <c r="JR238" s="102"/>
      <c r="JS238" s="102"/>
      <c r="JT238" s="102"/>
      <c r="JU238" s="102"/>
      <c r="JV238" s="102"/>
      <c r="JW238" s="102"/>
      <c r="JX238" s="102"/>
      <c r="JY238" s="102"/>
      <c r="JZ238" s="102"/>
      <c r="KA238" s="102"/>
      <c r="KB238" s="102"/>
      <c r="KC238" s="102"/>
      <c r="KD238" s="102"/>
      <c r="KE238" s="102"/>
      <c r="KF238" s="102"/>
      <c r="KG238" s="102"/>
      <c r="KH238" s="102"/>
      <c r="KI238" s="102"/>
      <c r="KJ238" s="102"/>
      <c r="KK238" s="102"/>
      <c r="KL238" s="102"/>
      <c r="KM238" s="102"/>
      <c r="KN238" s="102"/>
      <c r="KO238" s="102"/>
      <c r="KP238" s="102"/>
      <c r="KQ238" s="102"/>
      <c r="KR238" s="102"/>
      <c r="KS238" s="102"/>
      <c r="KT238" s="102"/>
      <c r="KU238" s="102"/>
      <c r="KV238" s="102"/>
      <c r="KW238" s="102"/>
      <c r="KX238" s="102"/>
      <c r="KY238" s="102"/>
      <c r="KZ238" s="102"/>
      <c r="LA238" s="102"/>
      <c r="LB238" s="102"/>
      <c r="LC238" s="102"/>
      <c r="LD238" s="102"/>
      <c r="LE238" s="102"/>
      <c r="LF238" s="102"/>
      <c r="LG238" s="102"/>
      <c r="LH238" s="102"/>
      <c r="LI238" s="102"/>
      <c r="LJ238" s="102"/>
      <c r="LK238" s="102"/>
      <c r="LL238" s="102"/>
      <c r="LM238" s="102"/>
      <c r="LN238" s="102"/>
      <c r="LO238" s="102"/>
      <c r="LP238" s="102"/>
      <c r="LQ238" s="102"/>
      <c r="LR238" s="102"/>
      <c r="LS238" s="102"/>
      <c r="LT238" s="102"/>
      <c r="LU238" s="102"/>
      <c r="LV238" s="102"/>
      <c r="LW238" s="102"/>
      <c r="LX238" s="102"/>
      <c r="LY238" s="102"/>
      <c r="LZ238" s="102"/>
      <c r="MA238" s="102"/>
      <c r="MB238" s="102"/>
      <c r="MC238" s="102"/>
      <c r="MD238" s="102"/>
      <c r="ME238" s="102"/>
      <c r="MF238" s="102"/>
      <c r="MG238" s="102"/>
      <c r="MH238" s="102"/>
      <c r="MI238" s="102"/>
      <c r="MJ238" s="102"/>
      <c r="MK238" s="102"/>
      <c r="ML238" s="102"/>
      <c r="MM238" s="102"/>
      <c r="MN238" s="102"/>
      <c r="MO238" s="102"/>
      <c r="MP238" s="102"/>
      <c r="MQ238" s="102"/>
      <c r="MR238" s="102"/>
      <c r="MS238" s="102"/>
      <c r="MT238" s="102"/>
      <c r="MU238" s="102"/>
      <c r="MV238" s="102"/>
      <c r="MW238" s="102"/>
      <c r="MX238" s="102"/>
      <c r="MY238" s="102"/>
      <c r="MZ238" s="102"/>
      <c r="NA238" s="102"/>
      <c r="NB238" s="102"/>
      <c r="NC238" s="102"/>
      <c r="ND238" s="102"/>
      <c r="NE238" s="102"/>
      <c r="NF238" s="102"/>
      <c r="NG238" s="102"/>
      <c r="NH238" s="102"/>
      <c r="NI238" s="102"/>
      <c r="NJ238" s="102"/>
      <c r="NK238" s="102"/>
      <c r="NL238" s="102"/>
    </row>
    <row r="239" spans="1:376" x14ac:dyDescent="0.35">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c r="IW239" s="102"/>
      <c r="IX239" s="102"/>
      <c r="IY239" s="102"/>
      <c r="IZ239" s="102"/>
      <c r="JA239" s="102"/>
      <c r="JB239" s="102"/>
      <c r="JC239" s="102"/>
      <c r="JD239" s="102"/>
      <c r="JE239" s="102"/>
      <c r="JF239" s="102"/>
      <c r="JG239" s="102"/>
      <c r="JH239" s="102"/>
      <c r="JI239" s="102"/>
      <c r="JJ239" s="102"/>
      <c r="JK239" s="102"/>
      <c r="JL239" s="102"/>
      <c r="JM239" s="102"/>
      <c r="JN239" s="102"/>
      <c r="JO239" s="102"/>
      <c r="JP239" s="102"/>
      <c r="JQ239" s="102"/>
      <c r="JR239" s="102"/>
      <c r="JS239" s="102"/>
      <c r="JT239" s="102"/>
      <c r="JU239" s="102"/>
      <c r="JV239" s="102"/>
      <c r="JW239" s="102"/>
      <c r="JX239" s="102"/>
      <c r="JY239" s="102"/>
      <c r="JZ239" s="102"/>
      <c r="KA239" s="102"/>
      <c r="KB239" s="102"/>
      <c r="KC239" s="102"/>
      <c r="KD239" s="102"/>
      <c r="KE239" s="102"/>
      <c r="KF239" s="102"/>
      <c r="KG239" s="102"/>
      <c r="KH239" s="102"/>
      <c r="KI239" s="102"/>
      <c r="KJ239" s="102"/>
      <c r="KK239" s="102"/>
      <c r="KL239" s="102"/>
      <c r="KM239" s="102"/>
      <c r="KN239" s="102"/>
      <c r="KO239" s="102"/>
      <c r="KP239" s="102"/>
      <c r="KQ239" s="102"/>
      <c r="KR239" s="102"/>
      <c r="KS239" s="102"/>
      <c r="KT239" s="102"/>
      <c r="KU239" s="102"/>
      <c r="KV239" s="102"/>
      <c r="KW239" s="102"/>
      <c r="KX239" s="102"/>
      <c r="KY239" s="102"/>
      <c r="KZ239" s="102"/>
      <c r="LA239" s="102"/>
      <c r="LB239" s="102"/>
      <c r="LC239" s="102"/>
      <c r="LD239" s="102"/>
      <c r="LE239" s="102"/>
      <c r="LF239" s="102"/>
      <c r="LG239" s="102"/>
      <c r="LH239" s="102"/>
      <c r="LI239" s="102"/>
      <c r="LJ239" s="102"/>
      <c r="LK239" s="102"/>
      <c r="LL239" s="102"/>
      <c r="LM239" s="102"/>
      <c r="LN239" s="102"/>
      <c r="LO239" s="102"/>
      <c r="LP239" s="102"/>
      <c r="LQ239" s="102"/>
      <c r="LR239" s="102"/>
      <c r="LS239" s="102"/>
      <c r="LT239" s="102"/>
      <c r="LU239" s="102"/>
      <c r="LV239" s="102"/>
      <c r="LW239" s="102"/>
      <c r="LX239" s="102"/>
      <c r="LY239" s="102"/>
      <c r="LZ239" s="102"/>
      <c r="MA239" s="102"/>
      <c r="MB239" s="102"/>
      <c r="MC239" s="102"/>
      <c r="MD239" s="102"/>
      <c r="ME239" s="102"/>
      <c r="MF239" s="102"/>
      <c r="MG239" s="102"/>
      <c r="MH239" s="102"/>
      <c r="MI239" s="102"/>
      <c r="MJ239" s="102"/>
      <c r="MK239" s="102"/>
      <c r="ML239" s="102"/>
      <c r="MM239" s="102"/>
      <c r="MN239" s="102"/>
      <c r="MO239" s="102"/>
      <c r="MP239" s="102"/>
      <c r="MQ239" s="102"/>
      <c r="MR239" s="102"/>
      <c r="MS239" s="102"/>
      <c r="MT239" s="102"/>
      <c r="MU239" s="102"/>
      <c r="MV239" s="102"/>
      <c r="MW239" s="102"/>
      <c r="MX239" s="102"/>
      <c r="MY239" s="102"/>
      <c r="MZ239" s="102"/>
      <c r="NA239" s="102"/>
      <c r="NB239" s="102"/>
      <c r="NC239" s="102"/>
      <c r="ND239" s="102"/>
      <c r="NE239" s="102"/>
      <c r="NF239" s="102"/>
      <c r="NG239" s="102"/>
      <c r="NH239" s="102"/>
      <c r="NI239" s="102"/>
      <c r="NJ239" s="102"/>
      <c r="NK239" s="102"/>
      <c r="NL239" s="102"/>
    </row>
    <row r="240" spans="1:376" x14ac:dyDescent="0.35">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c r="IW240" s="102"/>
      <c r="IX240" s="102"/>
      <c r="IY240" s="102"/>
      <c r="IZ240" s="102"/>
      <c r="JA240" s="102"/>
      <c r="JB240" s="102"/>
      <c r="JC240" s="102"/>
      <c r="JD240" s="102"/>
      <c r="JE240" s="102"/>
      <c r="JF240" s="102"/>
      <c r="JG240" s="102"/>
      <c r="JH240" s="102"/>
      <c r="JI240" s="102"/>
      <c r="JJ240" s="102"/>
      <c r="JK240" s="102"/>
      <c r="JL240" s="102"/>
      <c r="JM240" s="102"/>
      <c r="JN240" s="102"/>
      <c r="JO240" s="102"/>
      <c r="JP240" s="102"/>
      <c r="JQ240" s="102"/>
      <c r="JR240" s="102"/>
      <c r="JS240" s="102"/>
      <c r="JT240" s="102"/>
      <c r="JU240" s="102"/>
      <c r="JV240" s="102"/>
      <c r="JW240" s="102"/>
      <c r="JX240" s="102"/>
      <c r="JY240" s="102"/>
      <c r="JZ240" s="102"/>
      <c r="KA240" s="102"/>
      <c r="KB240" s="102"/>
      <c r="KC240" s="102"/>
      <c r="KD240" s="102"/>
      <c r="KE240" s="102"/>
      <c r="KF240" s="102"/>
      <c r="KG240" s="102"/>
      <c r="KH240" s="102"/>
      <c r="KI240" s="102"/>
      <c r="KJ240" s="102"/>
      <c r="KK240" s="102"/>
      <c r="KL240" s="102"/>
      <c r="KM240" s="102"/>
      <c r="KN240" s="102"/>
      <c r="KO240" s="102"/>
      <c r="KP240" s="102"/>
      <c r="KQ240" s="102"/>
      <c r="KR240" s="102"/>
      <c r="KS240" s="102"/>
      <c r="KT240" s="102"/>
      <c r="KU240" s="102"/>
      <c r="KV240" s="102"/>
      <c r="KW240" s="102"/>
      <c r="KX240" s="102"/>
      <c r="KY240" s="102"/>
      <c r="KZ240" s="102"/>
      <c r="LA240" s="102"/>
      <c r="LB240" s="102"/>
      <c r="LC240" s="102"/>
      <c r="LD240" s="102"/>
      <c r="LE240" s="102"/>
      <c r="LF240" s="102"/>
      <c r="LG240" s="102"/>
      <c r="LH240" s="102"/>
      <c r="LI240" s="102"/>
      <c r="LJ240" s="102"/>
      <c r="LK240" s="102"/>
      <c r="LL240" s="102"/>
      <c r="LM240" s="102"/>
      <c r="LN240" s="102"/>
      <c r="LO240" s="102"/>
      <c r="LP240" s="102"/>
      <c r="LQ240" s="102"/>
      <c r="LR240" s="102"/>
      <c r="LS240" s="102"/>
      <c r="LT240" s="102"/>
      <c r="LU240" s="102"/>
      <c r="LV240" s="102"/>
      <c r="LW240" s="102"/>
      <c r="LX240" s="102"/>
      <c r="LY240" s="102"/>
      <c r="LZ240" s="102"/>
      <c r="MA240" s="102"/>
      <c r="MB240" s="102"/>
      <c r="MC240" s="102"/>
      <c r="MD240" s="102"/>
      <c r="ME240" s="102"/>
      <c r="MF240" s="102"/>
      <c r="MG240" s="102"/>
      <c r="MH240" s="102"/>
      <c r="MI240" s="102"/>
      <c r="MJ240" s="102"/>
      <c r="MK240" s="102"/>
      <c r="ML240" s="102"/>
      <c r="MM240" s="102"/>
      <c r="MN240" s="102"/>
      <c r="MO240" s="102"/>
      <c r="MP240" s="102"/>
      <c r="MQ240" s="102"/>
      <c r="MR240" s="102"/>
      <c r="MS240" s="102"/>
      <c r="MT240" s="102"/>
      <c r="MU240" s="102"/>
      <c r="MV240" s="102"/>
      <c r="MW240" s="102"/>
      <c r="MX240" s="102"/>
      <c r="MY240" s="102"/>
      <c r="MZ240" s="102"/>
      <c r="NA240" s="102"/>
      <c r="NB240" s="102"/>
      <c r="NC240" s="102"/>
      <c r="ND240" s="102"/>
      <c r="NE240" s="102"/>
      <c r="NF240" s="102"/>
      <c r="NG240" s="102"/>
      <c r="NH240" s="102"/>
      <c r="NI240" s="102"/>
      <c r="NJ240" s="102"/>
      <c r="NK240" s="102"/>
      <c r="NL240" s="102"/>
    </row>
    <row r="241" spans="1:376" x14ac:dyDescent="0.35">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c r="IW241" s="102"/>
      <c r="IX241" s="102"/>
      <c r="IY241" s="102"/>
      <c r="IZ241" s="102"/>
      <c r="JA241" s="102"/>
      <c r="JB241" s="102"/>
      <c r="JC241" s="102"/>
      <c r="JD241" s="102"/>
      <c r="JE241" s="102"/>
      <c r="JF241" s="102"/>
      <c r="JG241" s="102"/>
      <c r="JH241" s="102"/>
      <c r="JI241" s="102"/>
      <c r="JJ241" s="102"/>
      <c r="JK241" s="102"/>
      <c r="JL241" s="102"/>
      <c r="JM241" s="102"/>
      <c r="JN241" s="102"/>
      <c r="JO241" s="102"/>
      <c r="JP241" s="102"/>
      <c r="JQ241" s="102"/>
      <c r="JR241" s="102"/>
      <c r="JS241" s="102"/>
      <c r="JT241" s="102"/>
      <c r="JU241" s="102"/>
      <c r="JV241" s="102"/>
      <c r="JW241" s="102"/>
      <c r="JX241" s="102"/>
      <c r="JY241" s="102"/>
      <c r="JZ241" s="102"/>
      <c r="KA241" s="102"/>
      <c r="KB241" s="102"/>
      <c r="KC241" s="102"/>
      <c r="KD241" s="102"/>
      <c r="KE241" s="102"/>
      <c r="KF241" s="102"/>
      <c r="KG241" s="102"/>
      <c r="KH241" s="102"/>
      <c r="KI241" s="102"/>
      <c r="KJ241" s="102"/>
      <c r="KK241" s="102"/>
      <c r="KL241" s="102"/>
      <c r="KM241" s="102"/>
      <c r="KN241" s="102"/>
      <c r="KO241" s="102"/>
      <c r="KP241" s="102"/>
      <c r="KQ241" s="102"/>
      <c r="KR241" s="102"/>
      <c r="KS241" s="102"/>
      <c r="KT241" s="102"/>
      <c r="KU241" s="102"/>
      <c r="KV241" s="102"/>
      <c r="KW241" s="102"/>
      <c r="KX241" s="102"/>
      <c r="KY241" s="102"/>
      <c r="KZ241" s="102"/>
      <c r="LA241" s="102"/>
      <c r="LB241" s="102"/>
      <c r="LC241" s="102"/>
      <c r="LD241" s="102"/>
      <c r="LE241" s="102"/>
      <c r="LF241" s="102"/>
      <c r="LG241" s="102"/>
      <c r="LH241" s="102"/>
      <c r="LI241" s="102"/>
      <c r="LJ241" s="102"/>
      <c r="LK241" s="102"/>
      <c r="LL241" s="102"/>
      <c r="LM241" s="102"/>
      <c r="LN241" s="102"/>
      <c r="LO241" s="102"/>
      <c r="LP241" s="102"/>
      <c r="LQ241" s="102"/>
      <c r="LR241" s="102"/>
      <c r="LS241" s="102"/>
      <c r="LT241" s="102"/>
      <c r="LU241" s="102"/>
      <c r="LV241" s="102"/>
      <c r="LW241" s="102"/>
      <c r="LX241" s="102"/>
      <c r="LY241" s="102"/>
      <c r="LZ241" s="102"/>
      <c r="MA241" s="102"/>
      <c r="MB241" s="102"/>
      <c r="MC241" s="102"/>
      <c r="MD241" s="102"/>
      <c r="ME241" s="102"/>
      <c r="MF241" s="102"/>
      <c r="MG241" s="102"/>
      <c r="MH241" s="102"/>
      <c r="MI241" s="102"/>
      <c r="MJ241" s="102"/>
      <c r="MK241" s="102"/>
      <c r="ML241" s="102"/>
      <c r="MM241" s="102"/>
      <c r="MN241" s="102"/>
      <c r="MO241" s="102"/>
      <c r="MP241" s="102"/>
      <c r="MQ241" s="102"/>
      <c r="MR241" s="102"/>
      <c r="MS241" s="102"/>
      <c r="MT241" s="102"/>
      <c r="MU241" s="102"/>
      <c r="MV241" s="102"/>
      <c r="MW241" s="102"/>
      <c r="MX241" s="102"/>
      <c r="MY241" s="102"/>
      <c r="MZ241" s="102"/>
      <c r="NA241" s="102"/>
      <c r="NB241" s="102"/>
      <c r="NC241" s="102"/>
      <c r="ND241" s="102"/>
      <c r="NE241" s="102"/>
      <c r="NF241" s="102"/>
      <c r="NG241" s="102"/>
      <c r="NH241" s="102"/>
      <c r="NI241" s="102"/>
      <c r="NJ241" s="102"/>
      <c r="NK241" s="102"/>
      <c r="NL241" s="102"/>
    </row>
    <row r="242" spans="1:376" x14ac:dyDescent="0.35">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c r="IW242" s="102"/>
      <c r="IX242" s="102"/>
      <c r="IY242" s="102"/>
      <c r="IZ242" s="102"/>
      <c r="JA242" s="102"/>
      <c r="JB242" s="102"/>
      <c r="JC242" s="102"/>
      <c r="JD242" s="102"/>
      <c r="JE242" s="102"/>
      <c r="JF242" s="102"/>
      <c r="JG242" s="102"/>
      <c r="JH242" s="102"/>
      <c r="JI242" s="102"/>
      <c r="JJ242" s="102"/>
      <c r="JK242" s="102"/>
      <c r="JL242" s="102"/>
      <c r="JM242" s="102"/>
      <c r="JN242" s="102"/>
      <c r="JO242" s="102"/>
      <c r="JP242" s="102"/>
      <c r="JQ242" s="102"/>
      <c r="JR242" s="102"/>
      <c r="JS242" s="102"/>
      <c r="JT242" s="102"/>
      <c r="JU242" s="102"/>
      <c r="JV242" s="102"/>
      <c r="JW242" s="102"/>
      <c r="JX242" s="102"/>
      <c r="JY242" s="102"/>
      <c r="JZ242" s="102"/>
      <c r="KA242" s="102"/>
      <c r="KB242" s="102"/>
      <c r="KC242" s="102"/>
      <c r="KD242" s="102"/>
      <c r="KE242" s="102"/>
      <c r="KF242" s="102"/>
      <c r="KG242" s="102"/>
      <c r="KH242" s="102"/>
      <c r="KI242" s="102"/>
      <c r="KJ242" s="102"/>
      <c r="KK242" s="102"/>
      <c r="KL242" s="102"/>
      <c r="KM242" s="102"/>
      <c r="KN242" s="102"/>
      <c r="KO242" s="102"/>
      <c r="KP242" s="102"/>
      <c r="KQ242" s="102"/>
      <c r="KR242" s="102"/>
      <c r="KS242" s="102"/>
      <c r="KT242" s="102"/>
      <c r="KU242" s="102"/>
      <c r="KV242" s="102"/>
      <c r="KW242" s="102"/>
      <c r="KX242" s="102"/>
      <c r="KY242" s="102"/>
      <c r="KZ242" s="102"/>
      <c r="LA242" s="102"/>
      <c r="LB242" s="102"/>
      <c r="LC242" s="102"/>
      <c r="LD242" s="102"/>
      <c r="LE242" s="102"/>
      <c r="LF242" s="102"/>
      <c r="LG242" s="102"/>
      <c r="LH242" s="102"/>
      <c r="LI242" s="102"/>
      <c r="LJ242" s="102"/>
      <c r="LK242" s="102"/>
      <c r="LL242" s="102"/>
      <c r="LM242" s="102"/>
      <c r="LN242" s="102"/>
      <c r="LO242" s="102"/>
      <c r="LP242" s="102"/>
      <c r="LQ242" s="102"/>
      <c r="LR242" s="102"/>
      <c r="LS242" s="102"/>
      <c r="LT242" s="102"/>
      <c r="LU242" s="102"/>
      <c r="LV242" s="102"/>
      <c r="LW242" s="102"/>
      <c r="LX242" s="102"/>
      <c r="LY242" s="102"/>
      <c r="LZ242" s="102"/>
      <c r="MA242" s="102"/>
      <c r="MB242" s="102"/>
      <c r="MC242" s="102"/>
      <c r="MD242" s="102"/>
      <c r="ME242" s="102"/>
      <c r="MF242" s="102"/>
      <c r="MG242" s="102"/>
      <c r="MH242" s="102"/>
      <c r="MI242" s="102"/>
      <c r="MJ242" s="102"/>
      <c r="MK242" s="102"/>
      <c r="ML242" s="102"/>
      <c r="MM242" s="102"/>
      <c r="MN242" s="102"/>
      <c r="MO242" s="102"/>
      <c r="MP242" s="102"/>
      <c r="MQ242" s="102"/>
      <c r="MR242" s="102"/>
      <c r="MS242" s="102"/>
      <c r="MT242" s="102"/>
      <c r="MU242" s="102"/>
      <c r="MV242" s="102"/>
      <c r="MW242" s="102"/>
      <c r="MX242" s="102"/>
      <c r="MY242" s="102"/>
      <c r="MZ242" s="102"/>
      <c r="NA242" s="102"/>
      <c r="NB242" s="102"/>
      <c r="NC242" s="102"/>
      <c r="ND242" s="102"/>
      <c r="NE242" s="102"/>
      <c r="NF242" s="102"/>
      <c r="NG242" s="102"/>
      <c r="NH242" s="102"/>
      <c r="NI242" s="102"/>
      <c r="NJ242" s="102"/>
      <c r="NK242" s="102"/>
      <c r="NL242" s="102"/>
    </row>
    <row r="243" spans="1:376" x14ac:dyDescent="0.35">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c r="IW243" s="102"/>
      <c r="IX243" s="102"/>
      <c r="IY243" s="102"/>
      <c r="IZ243" s="102"/>
      <c r="JA243" s="102"/>
      <c r="JB243" s="102"/>
      <c r="JC243" s="102"/>
      <c r="JD243" s="102"/>
      <c r="JE243" s="102"/>
      <c r="JF243" s="102"/>
      <c r="JG243" s="102"/>
      <c r="JH243" s="102"/>
      <c r="JI243" s="102"/>
      <c r="JJ243" s="102"/>
      <c r="JK243" s="102"/>
      <c r="JL243" s="102"/>
      <c r="JM243" s="102"/>
      <c r="JN243" s="102"/>
      <c r="JO243" s="102"/>
      <c r="JP243" s="102"/>
      <c r="JQ243" s="102"/>
      <c r="JR243" s="102"/>
      <c r="JS243" s="102"/>
      <c r="JT243" s="102"/>
      <c r="JU243" s="102"/>
      <c r="JV243" s="102"/>
      <c r="JW243" s="102"/>
      <c r="JX243" s="102"/>
      <c r="JY243" s="102"/>
      <c r="JZ243" s="102"/>
      <c r="KA243" s="102"/>
      <c r="KB243" s="102"/>
      <c r="KC243" s="102"/>
      <c r="KD243" s="102"/>
      <c r="KE243" s="102"/>
      <c r="KF243" s="102"/>
      <c r="KG243" s="102"/>
      <c r="KH243" s="102"/>
      <c r="KI243" s="102"/>
      <c r="KJ243" s="102"/>
      <c r="KK243" s="102"/>
      <c r="KL243" s="102"/>
      <c r="KM243" s="102"/>
      <c r="KN243" s="102"/>
      <c r="KO243" s="102"/>
      <c r="KP243" s="102"/>
      <c r="KQ243" s="102"/>
      <c r="KR243" s="102"/>
      <c r="KS243" s="102"/>
      <c r="KT243" s="102"/>
      <c r="KU243" s="102"/>
      <c r="KV243" s="102"/>
      <c r="KW243" s="102"/>
      <c r="KX243" s="102"/>
      <c r="KY243" s="102"/>
      <c r="KZ243" s="102"/>
      <c r="LA243" s="102"/>
      <c r="LB243" s="102"/>
      <c r="LC243" s="102"/>
      <c r="LD243" s="102"/>
      <c r="LE243" s="102"/>
      <c r="LF243" s="102"/>
      <c r="LG243" s="102"/>
      <c r="LH243" s="102"/>
      <c r="LI243" s="102"/>
      <c r="LJ243" s="102"/>
      <c r="LK243" s="102"/>
      <c r="LL243" s="102"/>
      <c r="LM243" s="102"/>
      <c r="LN243" s="102"/>
      <c r="LO243" s="102"/>
      <c r="LP243" s="102"/>
      <c r="LQ243" s="102"/>
      <c r="LR243" s="102"/>
      <c r="LS243" s="102"/>
      <c r="LT243" s="102"/>
      <c r="LU243" s="102"/>
      <c r="LV243" s="102"/>
      <c r="LW243" s="102"/>
      <c r="LX243" s="102"/>
      <c r="LY243" s="102"/>
      <c r="LZ243" s="102"/>
      <c r="MA243" s="102"/>
      <c r="MB243" s="102"/>
      <c r="MC243" s="102"/>
      <c r="MD243" s="102"/>
      <c r="ME243" s="102"/>
      <c r="MF243" s="102"/>
      <c r="MG243" s="102"/>
      <c r="MH243" s="102"/>
      <c r="MI243" s="102"/>
      <c r="MJ243" s="102"/>
      <c r="MK243" s="102"/>
      <c r="ML243" s="102"/>
      <c r="MM243" s="102"/>
      <c r="MN243" s="102"/>
      <c r="MO243" s="102"/>
      <c r="MP243" s="102"/>
      <c r="MQ243" s="102"/>
      <c r="MR243" s="102"/>
      <c r="MS243" s="102"/>
      <c r="MT243" s="102"/>
      <c r="MU243" s="102"/>
      <c r="MV243" s="102"/>
      <c r="MW243" s="102"/>
      <c r="MX243" s="102"/>
      <c r="MY243" s="102"/>
      <c r="MZ243" s="102"/>
      <c r="NA243" s="102"/>
      <c r="NB243" s="102"/>
      <c r="NC243" s="102"/>
      <c r="ND243" s="102"/>
      <c r="NE243" s="102"/>
      <c r="NF243" s="102"/>
      <c r="NG243" s="102"/>
      <c r="NH243" s="102"/>
      <c r="NI243" s="102"/>
      <c r="NJ243" s="102"/>
      <c r="NK243" s="102"/>
      <c r="NL243" s="102"/>
    </row>
    <row r="244" spans="1:376" x14ac:dyDescent="0.35">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c r="IW244" s="102"/>
      <c r="IX244" s="102"/>
      <c r="IY244" s="102"/>
      <c r="IZ244" s="102"/>
      <c r="JA244" s="102"/>
      <c r="JB244" s="102"/>
      <c r="JC244" s="102"/>
      <c r="JD244" s="102"/>
      <c r="JE244" s="102"/>
      <c r="JF244" s="102"/>
      <c r="JG244" s="102"/>
      <c r="JH244" s="102"/>
      <c r="JI244" s="102"/>
      <c r="JJ244" s="102"/>
      <c r="JK244" s="102"/>
      <c r="JL244" s="102"/>
      <c r="JM244" s="102"/>
      <c r="JN244" s="102"/>
      <c r="JO244" s="102"/>
      <c r="JP244" s="102"/>
      <c r="JQ244" s="102"/>
      <c r="JR244" s="102"/>
      <c r="JS244" s="102"/>
      <c r="JT244" s="102"/>
      <c r="JU244" s="102"/>
      <c r="JV244" s="102"/>
      <c r="JW244" s="102"/>
      <c r="JX244" s="102"/>
      <c r="JY244" s="102"/>
      <c r="JZ244" s="102"/>
      <c r="KA244" s="102"/>
      <c r="KB244" s="102"/>
      <c r="KC244" s="102"/>
      <c r="KD244" s="102"/>
      <c r="KE244" s="102"/>
      <c r="KF244" s="102"/>
      <c r="KG244" s="102"/>
      <c r="KH244" s="102"/>
      <c r="KI244" s="102"/>
      <c r="KJ244" s="102"/>
      <c r="KK244" s="102"/>
      <c r="KL244" s="102"/>
      <c r="KM244" s="102"/>
      <c r="KN244" s="102"/>
      <c r="KO244" s="102"/>
      <c r="KP244" s="102"/>
      <c r="KQ244" s="102"/>
      <c r="KR244" s="102"/>
      <c r="KS244" s="102"/>
      <c r="KT244" s="102"/>
      <c r="KU244" s="102"/>
      <c r="KV244" s="102"/>
      <c r="KW244" s="102"/>
      <c r="KX244" s="102"/>
      <c r="KY244" s="102"/>
      <c r="KZ244" s="102"/>
      <c r="LA244" s="102"/>
      <c r="LB244" s="102"/>
      <c r="LC244" s="102"/>
      <c r="LD244" s="102"/>
      <c r="LE244" s="102"/>
      <c r="LF244" s="102"/>
      <c r="LG244" s="102"/>
      <c r="LH244" s="102"/>
      <c r="LI244" s="102"/>
      <c r="LJ244" s="102"/>
      <c r="LK244" s="102"/>
      <c r="LL244" s="102"/>
      <c r="LM244" s="102"/>
      <c r="LN244" s="102"/>
      <c r="LO244" s="102"/>
      <c r="LP244" s="102"/>
      <c r="LQ244" s="102"/>
      <c r="LR244" s="102"/>
      <c r="LS244" s="102"/>
      <c r="LT244" s="102"/>
      <c r="LU244" s="102"/>
      <c r="LV244" s="102"/>
      <c r="LW244" s="102"/>
      <c r="LX244" s="102"/>
      <c r="LY244" s="102"/>
      <c r="LZ244" s="102"/>
      <c r="MA244" s="102"/>
      <c r="MB244" s="102"/>
      <c r="MC244" s="102"/>
      <c r="MD244" s="102"/>
      <c r="ME244" s="102"/>
      <c r="MF244" s="102"/>
      <c r="MG244" s="102"/>
      <c r="MH244" s="102"/>
      <c r="MI244" s="102"/>
      <c r="MJ244" s="102"/>
      <c r="MK244" s="102"/>
      <c r="ML244" s="102"/>
      <c r="MM244" s="102"/>
      <c r="MN244" s="102"/>
      <c r="MO244" s="102"/>
      <c r="MP244" s="102"/>
      <c r="MQ244" s="102"/>
      <c r="MR244" s="102"/>
      <c r="MS244" s="102"/>
      <c r="MT244" s="102"/>
      <c r="MU244" s="102"/>
      <c r="MV244" s="102"/>
      <c r="MW244" s="102"/>
      <c r="MX244" s="102"/>
      <c r="MY244" s="102"/>
      <c r="MZ244" s="102"/>
      <c r="NA244" s="102"/>
      <c r="NB244" s="102"/>
      <c r="NC244" s="102"/>
      <c r="ND244" s="102"/>
      <c r="NE244" s="102"/>
      <c r="NF244" s="102"/>
      <c r="NG244" s="102"/>
      <c r="NH244" s="102"/>
      <c r="NI244" s="102"/>
      <c r="NJ244" s="102"/>
      <c r="NK244" s="102"/>
      <c r="NL244" s="102"/>
    </row>
    <row r="245" spans="1:376" x14ac:dyDescent="0.35">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c r="IW245" s="102"/>
      <c r="IX245" s="102"/>
      <c r="IY245" s="102"/>
      <c r="IZ245" s="102"/>
      <c r="JA245" s="102"/>
      <c r="JB245" s="102"/>
      <c r="JC245" s="102"/>
      <c r="JD245" s="102"/>
      <c r="JE245" s="102"/>
      <c r="JF245" s="102"/>
      <c r="JG245" s="102"/>
      <c r="JH245" s="102"/>
      <c r="JI245" s="102"/>
      <c r="JJ245" s="102"/>
      <c r="JK245" s="102"/>
      <c r="JL245" s="102"/>
      <c r="JM245" s="102"/>
      <c r="JN245" s="102"/>
      <c r="JO245" s="102"/>
      <c r="JP245" s="102"/>
      <c r="JQ245" s="102"/>
      <c r="JR245" s="102"/>
      <c r="JS245" s="102"/>
      <c r="JT245" s="102"/>
      <c r="JU245" s="102"/>
      <c r="JV245" s="102"/>
      <c r="JW245" s="102"/>
      <c r="JX245" s="102"/>
      <c r="JY245" s="102"/>
      <c r="JZ245" s="102"/>
      <c r="KA245" s="102"/>
      <c r="KB245" s="102"/>
      <c r="KC245" s="102"/>
      <c r="KD245" s="102"/>
      <c r="KE245" s="102"/>
      <c r="KF245" s="102"/>
      <c r="KG245" s="102"/>
      <c r="KH245" s="102"/>
      <c r="KI245" s="102"/>
      <c r="KJ245" s="102"/>
      <c r="KK245" s="102"/>
      <c r="KL245" s="102"/>
      <c r="KM245" s="102"/>
      <c r="KN245" s="102"/>
      <c r="KO245" s="102"/>
      <c r="KP245" s="102"/>
      <c r="KQ245" s="102"/>
      <c r="KR245" s="102"/>
      <c r="KS245" s="102"/>
      <c r="KT245" s="102"/>
      <c r="KU245" s="102"/>
      <c r="KV245" s="102"/>
      <c r="KW245" s="102"/>
      <c r="KX245" s="102"/>
      <c r="KY245" s="102"/>
      <c r="KZ245" s="102"/>
      <c r="LA245" s="102"/>
      <c r="LB245" s="102"/>
      <c r="LC245" s="102"/>
      <c r="LD245" s="102"/>
      <c r="LE245" s="102"/>
      <c r="LF245" s="102"/>
      <c r="LG245" s="102"/>
      <c r="LH245" s="102"/>
      <c r="LI245" s="102"/>
      <c r="LJ245" s="102"/>
      <c r="LK245" s="102"/>
      <c r="LL245" s="102"/>
      <c r="LM245" s="102"/>
      <c r="LN245" s="102"/>
      <c r="LO245" s="102"/>
      <c r="LP245" s="102"/>
      <c r="LQ245" s="102"/>
      <c r="LR245" s="102"/>
      <c r="LS245" s="102"/>
      <c r="LT245" s="102"/>
      <c r="LU245" s="102"/>
      <c r="LV245" s="102"/>
      <c r="LW245" s="102"/>
      <c r="LX245" s="102"/>
      <c r="LY245" s="102"/>
      <c r="LZ245" s="102"/>
      <c r="MA245" s="102"/>
      <c r="MB245" s="102"/>
      <c r="MC245" s="102"/>
      <c r="MD245" s="102"/>
      <c r="ME245" s="102"/>
      <c r="MF245" s="102"/>
      <c r="MG245" s="102"/>
      <c r="MH245" s="102"/>
      <c r="MI245" s="102"/>
      <c r="MJ245" s="102"/>
      <c r="MK245" s="102"/>
      <c r="ML245" s="102"/>
      <c r="MM245" s="102"/>
      <c r="MN245" s="102"/>
      <c r="MO245" s="102"/>
      <c r="MP245" s="102"/>
      <c r="MQ245" s="102"/>
      <c r="MR245" s="102"/>
      <c r="MS245" s="102"/>
      <c r="MT245" s="102"/>
      <c r="MU245" s="102"/>
      <c r="MV245" s="102"/>
      <c r="MW245" s="102"/>
      <c r="MX245" s="102"/>
      <c r="MY245" s="102"/>
      <c r="MZ245" s="102"/>
      <c r="NA245" s="102"/>
      <c r="NB245" s="102"/>
      <c r="NC245" s="102"/>
      <c r="ND245" s="102"/>
      <c r="NE245" s="102"/>
      <c r="NF245" s="102"/>
      <c r="NG245" s="102"/>
      <c r="NH245" s="102"/>
      <c r="NI245" s="102"/>
      <c r="NJ245" s="102"/>
      <c r="NK245" s="102"/>
      <c r="NL245" s="102"/>
    </row>
    <row r="246" spans="1:376" x14ac:dyDescent="0.35">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102"/>
      <c r="GV246" s="102"/>
      <c r="GW246" s="102"/>
      <c r="GX246" s="102"/>
      <c r="GY246" s="102"/>
      <c r="GZ246" s="102"/>
      <c r="HA246" s="102"/>
      <c r="HB246" s="102"/>
      <c r="HC246" s="102"/>
      <c r="HD246" s="102"/>
      <c r="HE246" s="102"/>
      <c r="HF246" s="102"/>
      <c r="HG246" s="102"/>
      <c r="HH246" s="102"/>
      <c r="HI246" s="102"/>
      <c r="HJ246" s="102"/>
      <c r="HK246" s="102"/>
      <c r="HL246" s="102"/>
      <c r="HM246" s="102"/>
      <c r="HN246" s="102"/>
      <c r="HO246" s="102"/>
      <c r="HP246" s="102"/>
      <c r="HQ246" s="102"/>
      <c r="HR246" s="102"/>
      <c r="HS246" s="102"/>
      <c r="HT246" s="102"/>
      <c r="HU246" s="102"/>
      <c r="HV246" s="102"/>
      <c r="HW246" s="102"/>
      <c r="HX246" s="102"/>
      <c r="HY246" s="102"/>
      <c r="HZ246" s="102"/>
      <c r="IA246" s="102"/>
      <c r="IB246" s="102"/>
      <c r="IC246" s="102"/>
      <c r="ID246" s="102"/>
      <c r="IE246" s="102"/>
      <c r="IF246" s="102"/>
      <c r="IG246" s="102"/>
      <c r="IH246" s="102"/>
      <c r="II246" s="102"/>
      <c r="IJ246" s="102"/>
      <c r="IK246" s="102"/>
      <c r="IL246" s="102"/>
      <c r="IM246" s="102"/>
      <c r="IN246" s="102"/>
      <c r="IO246" s="102"/>
      <c r="IP246" s="102"/>
      <c r="IQ246" s="102"/>
      <c r="IR246" s="102"/>
      <c r="IS246" s="102"/>
      <c r="IT246" s="102"/>
      <c r="IU246" s="102"/>
      <c r="IV246" s="102"/>
      <c r="IW246" s="102"/>
      <c r="IX246" s="102"/>
      <c r="IY246" s="102"/>
      <c r="IZ246" s="102"/>
      <c r="JA246" s="102"/>
      <c r="JB246" s="102"/>
      <c r="JC246" s="102"/>
      <c r="JD246" s="102"/>
      <c r="JE246" s="102"/>
      <c r="JF246" s="102"/>
      <c r="JG246" s="102"/>
      <c r="JH246" s="102"/>
      <c r="JI246" s="102"/>
      <c r="JJ246" s="102"/>
      <c r="JK246" s="102"/>
      <c r="JL246" s="102"/>
      <c r="JM246" s="102"/>
      <c r="JN246" s="102"/>
      <c r="JO246" s="102"/>
      <c r="JP246" s="102"/>
      <c r="JQ246" s="102"/>
      <c r="JR246" s="102"/>
      <c r="JS246" s="102"/>
      <c r="JT246" s="102"/>
      <c r="JU246" s="102"/>
      <c r="JV246" s="102"/>
      <c r="JW246" s="102"/>
      <c r="JX246" s="102"/>
      <c r="JY246" s="102"/>
      <c r="JZ246" s="102"/>
      <c r="KA246" s="102"/>
      <c r="KB246" s="102"/>
      <c r="KC246" s="102"/>
      <c r="KD246" s="102"/>
      <c r="KE246" s="102"/>
      <c r="KF246" s="102"/>
      <c r="KG246" s="102"/>
      <c r="KH246" s="102"/>
      <c r="KI246" s="102"/>
      <c r="KJ246" s="102"/>
      <c r="KK246" s="102"/>
      <c r="KL246" s="102"/>
      <c r="KM246" s="102"/>
      <c r="KN246" s="102"/>
      <c r="KO246" s="102"/>
      <c r="KP246" s="102"/>
      <c r="KQ246" s="102"/>
      <c r="KR246" s="102"/>
      <c r="KS246" s="102"/>
      <c r="KT246" s="102"/>
      <c r="KU246" s="102"/>
      <c r="KV246" s="102"/>
      <c r="KW246" s="102"/>
      <c r="KX246" s="102"/>
      <c r="KY246" s="102"/>
      <c r="KZ246" s="102"/>
      <c r="LA246" s="102"/>
      <c r="LB246" s="102"/>
      <c r="LC246" s="102"/>
      <c r="LD246" s="102"/>
      <c r="LE246" s="102"/>
      <c r="LF246" s="102"/>
      <c r="LG246" s="102"/>
      <c r="LH246" s="102"/>
      <c r="LI246" s="102"/>
      <c r="LJ246" s="102"/>
      <c r="LK246" s="102"/>
      <c r="LL246" s="102"/>
      <c r="LM246" s="102"/>
      <c r="LN246" s="102"/>
      <c r="LO246" s="102"/>
      <c r="LP246" s="102"/>
      <c r="LQ246" s="102"/>
      <c r="LR246" s="102"/>
      <c r="LS246" s="102"/>
      <c r="LT246" s="102"/>
      <c r="LU246" s="102"/>
      <c r="LV246" s="102"/>
      <c r="LW246" s="102"/>
      <c r="LX246" s="102"/>
      <c r="LY246" s="102"/>
      <c r="LZ246" s="102"/>
      <c r="MA246" s="102"/>
      <c r="MB246" s="102"/>
      <c r="MC246" s="102"/>
      <c r="MD246" s="102"/>
      <c r="ME246" s="102"/>
      <c r="MF246" s="102"/>
      <c r="MG246" s="102"/>
      <c r="MH246" s="102"/>
      <c r="MI246" s="102"/>
      <c r="MJ246" s="102"/>
      <c r="MK246" s="102"/>
      <c r="ML246" s="102"/>
      <c r="MM246" s="102"/>
      <c r="MN246" s="102"/>
      <c r="MO246" s="102"/>
      <c r="MP246" s="102"/>
      <c r="MQ246" s="102"/>
      <c r="MR246" s="102"/>
      <c r="MS246" s="102"/>
      <c r="MT246" s="102"/>
      <c r="MU246" s="102"/>
      <c r="MV246" s="102"/>
      <c r="MW246" s="102"/>
      <c r="MX246" s="102"/>
      <c r="MY246" s="102"/>
      <c r="MZ246" s="102"/>
      <c r="NA246" s="102"/>
      <c r="NB246" s="102"/>
      <c r="NC246" s="102"/>
      <c r="ND246" s="102"/>
      <c r="NE246" s="102"/>
      <c r="NF246" s="102"/>
      <c r="NG246" s="102"/>
      <c r="NH246" s="102"/>
      <c r="NI246" s="102"/>
      <c r="NJ246" s="102"/>
      <c r="NK246" s="102"/>
      <c r="NL246" s="102"/>
    </row>
    <row r="247" spans="1:376" x14ac:dyDescent="0.35">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02"/>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2"/>
      <c r="EV247" s="102"/>
      <c r="EW247" s="102"/>
      <c r="EX247" s="102"/>
      <c r="EY247" s="102"/>
      <c r="EZ247" s="102"/>
      <c r="FA247" s="102"/>
      <c r="FB247" s="102"/>
      <c r="FC247" s="102"/>
      <c r="FD247" s="102"/>
      <c r="FE247" s="102"/>
      <c r="FF247" s="102"/>
      <c r="FG247" s="102"/>
      <c r="FH247" s="102"/>
      <c r="FI247" s="102"/>
      <c r="FJ247" s="102"/>
      <c r="FK247" s="102"/>
      <c r="FL247" s="102"/>
      <c r="FM247" s="102"/>
      <c r="FN247" s="102"/>
      <c r="FO247" s="102"/>
      <c r="FP247" s="102"/>
      <c r="FQ247" s="102"/>
      <c r="FR247" s="102"/>
      <c r="FS247" s="102"/>
      <c r="FT247" s="102"/>
      <c r="FU247" s="102"/>
      <c r="FV247" s="102"/>
      <c r="FW247" s="102"/>
      <c r="FX247" s="102"/>
      <c r="FY247" s="102"/>
      <c r="FZ247" s="102"/>
      <c r="GA247" s="102"/>
      <c r="GB247" s="102"/>
      <c r="GC247" s="102"/>
      <c r="GD247" s="102"/>
      <c r="GE247" s="102"/>
      <c r="GF247" s="102"/>
      <c r="GG247" s="102"/>
      <c r="GH247" s="102"/>
      <c r="GI247" s="102"/>
      <c r="GJ247" s="102"/>
      <c r="GK247" s="102"/>
      <c r="GL247" s="102"/>
      <c r="GM247" s="102"/>
      <c r="GN247" s="102"/>
      <c r="GO247" s="102"/>
      <c r="GP247" s="102"/>
      <c r="GQ247" s="102"/>
      <c r="GR247" s="102"/>
      <c r="GS247" s="102"/>
      <c r="GT247" s="102"/>
      <c r="GU247" s="102"/>
      <c r="GV247" s="102"/>
      <c r="GW247" s="102"/>
      <c r="GX247" s="102"/>
      <c r="GY247" s="102"/>
      <c r="GZ247" s="102"/>
      <c r="HA247" s="102"/>
      <c r="HB247" s="102"/>
      <c r="HC247" s="102"/>
      <c r="HD247" s="102"/>
      <c r="HE247" s="102"/>
      <c r="HF247" s="102"/>
      <c r="HG247" s="102"/>
      <c r="HH247" s="102"/>
      <c r="HI247" s="102"/>
      <c r="HJ247" s="102"/>
      <c r="HK247" s="102"/>
      <c r="HL247" s="102"/>
      <c r="HM247" s="102"/>
      <c r="HN247" s="102"/>
      <c r="HO247" s="102"/>
      <c r="HP247" s="102"/>
      <c r="HQ247" s="102"/>
      <c r="HR247" s="102"/>
      <c r="HS247" s="102"/>
      <c r="HT247" s="102"/>
      <c r="HU247" s="102"/>
      <c r="HV247" s="102"/>
      <c r="HW247" s="102"/>
      <c r="HX247" s="102"/>
      <c r="HY247" s="102"/>
      <c r="HZ247" s="102"/>
      <c r="IA247" s="102"/>
      <c r="IB247" s="102"/>
      <c r="IC247" s="102"/>
      <c r="ID247" s="102"/>
      <c r="IE247" s="102"/>
      <c r="IF247" s="102"/>
      <c r="IG247" s="102"/>
      <c r="IH247" s="102"/>
      <c r="II247" s="102"/>
      <c r="IJ247" s="102"/>
      <c r="IK247" s="102"/>
      <c r="IL247" s="102"/>
      <c r="IM247" s="102"/>
      <c r="IN247" s="102"/>
      <c r="IO247" s="102"/>
      <c r="IP247" s="102"/>
      <c r="IQ247" s="102"/>
      <c r="IR247" s="102"/>
      <c r="IS247" s="102"/>
      <c r="IT247" s="102"/>
      <c r="IU247" s="102"/>
      <c r="IV247" s="102"/>
      <c r="IW247" s="102"/>
      <c r="IX247" s="102"/>
      <c r="IY247" s="102"/>
      <c r="IZ247" s="102"/>
      <c r="JA247" s="102"/>
      <c r="JB247" s="102"/>
      <c r="JC247" s="102"/>
      <c r="JD247" s="102"/>
      <c r="JE247" s="102"/>
      <c r="JF247" s="102"/>
      <c r="JG247" s="102"/>
      <c r="JH247" s="102"/>
      <c r="JI247" s="102"/>
      <c r="JJ247" s="102"/>
      <c r="JK247" s="102"/>
      <c r="JL247" s="102"/>
      <c r="JM247" s="102"/>
      <c r="JN247" s="102"/>
      <c r="JO247" s="102"/>
      <c r="JP247" s="102"/>
      <c r="JQ247" s="102"/>
      <c r="JR247" s="102"/>
      <c r="JS247" s="102"/>
      <c r="JT247" s="102"/>
      <c r="JU247" s="102"/>
      <c r="JV247" s="102"/>
      <c r="JW247" s="102"/>
      <c r="JX247" s="102"/>
      <c r="JY247" s="102"/>
      <c r="JZ247" s="102"/>
      <c r="KA247" s="102"/>
      <c r="KB247" s="102"/>
      <c r="KC247" s="102"/>
      <c r="KD247" s="102"/>
      <c r="KE247" s="102"/>
      <c r="KF247" s="102"/>
      <c r="KG247" s="102"/>
      <c r="KH247" s="102"/>
      <c r="KI247" s="102"/>
      <c r="KJ247" s="102"/>
      <c r="KK247" s="102"/>
      <c r="KL247" s="102"/>
      <c r="KM247" s="102"/>
      <c r="KN247" s="102"/>
      <c r="KO247" s="102"/>
      <c r="KP247" s="102"/>
      <c r="KQ247" s="102"/>
      <c r="KR247" s="102"/>
      <c r="KS247" s="102"/>
      <c r="KT247" s="102"/>
      <c r="KU247" s="102"/>
      <c r="KV247" s="102"/>
      <c r="KW247" s="102"/>
      <c r="KX247" s="102"/>
      <c r="KY247" s="102"/>
      <c r="KZ247" s="102"/>
      <c r="LA247" s="102"/>
      <c r="LB247" s="102"/>
      <c r="LC247" s="102"/>
      <c r="LD247" s="102"/>
      <c r="LE247" s="102"/>
      <c r="LF247" s="102"/>
      <c r="LG247" s="102"/>
      <c r="LH247" s="102"/>
      <c r="LI247" s="102"/>
      <c r="LJ247" s="102"/>
      <c r="LK247" s="102"/>
      <c r="LL247" s="102"/>
      <c r="LM247" s="102"/>
      <c r="LN247" s="102"/>
      <c r="LO247" s="102"/>
      <c r="LP247" s="102"/>
      <c r="LQ247" s="102"/>
      <c r="LR247" s="102"/>
      <c r="LS247" s="102"/>
      <c r="LT247" s="102"/>
      <c r="LU247" s="102"/>
      <c r="LV247" s="102"/>
      <c r="LW247" s="102"/>
      <c r="LX247" s="102"/>
      <c r="LY247" s="102"/>
      <c r="LZ247" s="102"/>
      <c r="MA247" s="102"/>
      <c r="MB247" s="102"/>
      <c r="MC247" s="102"/>
      <c r="MD247" s="102"/>
      <c r="ME247" s="102"/>
      <c r="MF247" s="102"/>
      <c r="MG247" s="102"/>
      <c r="MH247" s="102"/>
      <c r="MI247" s="102"/>
      <c r="MJ247" s="102"/>
      <c r="MK247" s="102"/>
      <c r="ML247" s="102"/>
      <c r="MM247" s="102"/>
      <c r="MN247" s="102"/>
      <c r="MO247" s="102"/>
      <c r="MP247" s="102"/>
      <c r="MQ247" s="102"/>
      <c r="MR247" s="102"/>
      <c r="MS247" s="102"/>
      <c r="MT247" s="102"/>
      <c r="MU247" s="102"/>
      <c r="MV247" s="102"/>
      <c r="MW247" s="102"/>
      <c r="MX247" s="102"/>
      <c r="MY247" s="102"/>
      <c r="MZ247" s="102"/>
      <c r="NA247" s="102"/>
      <c r="NB247" s="102"/>
      <c r="NC247" s="102"/>
      <c r="ND247" s="102"/>
      <c r="NE247" s="102"/>
      <c r="NF247" s="102"/>
      <c r="NG247" s="102"/>
      <c r="NH247" s="102"/>
      <c r="NI247" s="102"/>
      <c r="NJ247" s="102"/>
      <c r="NK247" s="102"/>
      <c r="NL247" s="102"/>
    </row>
    <row r="248" spans="1:376" x14ac:dyDescent="0.35">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c r="IW248" s="102"/>
      <c r="IX248" s="102"/>
      <c r="IY248" s="102"/>
      <c r="IZ248" s="102"/>
      <c r="JA248" s="102"/>
      <c r="JB248" s="102"/>
      <c r="JC248" s="102"/>
      <c r="JD248" s="102"/>
      <c r="JE248" s="102"/>
      <c r="JF248" s="102"/>
      <c r="JG248" s="102"/>
      <c r="JH248" s="102"/>
      <c r="JI248" s="102"/>
      <c r="JJ248" s="102"/>
      <c r="JK248" s="102"/>
      <c r="JL248" s="102"/>
      <c r="JM248" s="102"/>
      <c r="JN248" s="102"/>
      <c r="JO248" s="102"/>
      <c r="JP248" s="102"/>
      <c r="JQ248" s="102"/>
      <c r="JR248" s="102"/>
      <c r="JS248" s="102"/>
      <c r="JT248" s="102"/>
      <c r="JU248" s="102"/>
      <c r="JV248" s="102"/>
      <c r="JW248" s="102"/>
      <c r="JX248" s="102"/>
      <c r="JY248" s="102"/>
      <c r="JZ248" s="102"/>
      <c r="KA248" s="102"/>
      <c r="KB248" s="102"/>
      <c r="KC248" s="102"/>
      <c r="KD248" s="102"/>
      <c r="KE248" s="102"/>
      <c r="KF248" s="102"/>
      <c r="KG248" s="102"/>
      <c r="KH248" s="102"/>
      <c r="KI248" s="102"/>
      <c r="KJ248" s="102"/>
      <c r="KK248" s="102"/>
      <c r="KL248" s="102"/>
      <c r="KM248" s="102"/>
      <c r="KN248" s="102"/>
      <c r="KO248" s="102"/>
      <c r="KP248" s="102"/>
      <c r="KQ248" s="102"/>
      <c r="KR248" s="102"/>
      <c r="KS248" s="102"/>
      <c r="KT248" s="102"/>
      <c r="KU248" s="102"/>
      <c r="KV248" s="102"/>
      <c r="KW248" s="102"/>
      <c r="KX248" s="102"/>
      <c r="KY248" s="102"/>
      <c r="KZ248" s="102"/>
      <c r="LA248" s="102"/>
      <c r="LB248" s="102"/>
      <c r="LC248" s="102"/>
      <c r="LD248" s="102"/>
      <c r="LE248" s="102"/>
      <c r="LF248" s="102"/>
      <c r="LG248" s="102"/>
      <c r="LH248" s="102"/>
      <c r="LI248" s="102"/>
      <c r="LJ248" s="102"/>
      <c r="LK248" s="102"/>
      <c r="LL248" s="102"/>
      <c r="LM248" s="102"/>
      <c r="LN248" s="102"/>
      <c r="LO248" s="102"/>
      <c r="LP248" s="102"/>
      <c r="LQ248" s="102"/>
      <c r="LR248" s="102"/>
      <c r="LS248" s="102"/>
      <c r="LT248" s="102"/>
      <c r="LU248" s="102"/>
      <c r="LV248" s="102"/>
      <c r="LW248" s="102"/>
      <c r="LX248" s="102"/>
      <c r="LY248" s="102"/>
      <c r="LZ248" s="102"/>
      <c r="MA248" s="102"/>
      <c r="MB248" s="102"/>
      <c r="MC248" s="102"/>
      <c r="MD248" s="102"/>
      <c r="ME248" s="102"/>
      <c r="MF248" s="102"/>
      <c r="MG248" s="102"/>
      <c r="MH248" s="102"/>
      <c r="MI248" s="102"/>
      <c r="MJ248" s="102"/>
      <c r="MK248" s="102"/>
      <c r="ML248" s="102"/>
      <c r="MM248" s="102"/>
      <c r="MN248" s="102"/>
      <c r="MO248" s="102"/>
      <c r="MP248" s="102"/>
      <c r="MQ248" s="102"/>
      <c r="MR248" s="102"/>
      <c r="MS248" s="102"/>
      <c r="MT248" s="102"/>
      <c r="MU248" s="102"/>
      <c r="MV248" s="102"/>
      <c r="MW248" s="102"/>
      <c r="MX248" s="102"/>
      <c r="MY248" s="102"/>
      <c r="MZ248" s="102"/>
      <c r="NA248" s="102"/>
      <c r="NB248" s="102"/>
      <c r="NC248" s="102"/>
      <c r="ND248" s="102"/>
      <c r="NE248" s="102"/>
      <c r="NF248" s="102"/>
      <c r="NG248" s="102"/>
      <c r="NH248" s="102"/>
      <c r="NI248" s="102"/>
      <c r="NJ248" s="102"/>
      <c r="NK248" s="102"/>
      <c r="NL248" s="102"/>
    </row>
    <row r="249" spans="1:376" x14ac:dyDescent="0.35">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c r="FB249" s="102"/>
      <c r="FC249" s="102"/>
      <c r="FD249" s="102"/>
      <c r="FE249" s="102"/>
      <c r="FF249" s="102"/>
      <c r="FG249" s="102"/>
      <c r="FH249" s="102"/>
      <c r="FI249" s="102"/>
      <c r="FJ249" s="102"/>
      <c r="FK249" s="102"/>
      <c r="FL249" s="102"/>
      <c r="FM249" s="102"/>
      <c r="FN249" s="102"/>
      <c r="FO249" s="102"/>
      <c r="FP249" s="102"/>
      <c r="FQ249" s="102"/>
      <c r="FR249" s="102"/>
      <c r="FS249" s="102"/>
      <c r="FT249" s="102"/>
      <c r="FU249" s="102"/>
      <c r="FV249" s="102"/>
      <c r="FW249" s="102"/>
      <c r="FX249" s="102"/>
      <c r="FY249" s="102"/>
      <c r="FZ249" s="102"/>
      <c r="GA249" s="102"/>
      <c r="GB249" s="102"/>
      <c r="GC249" s="102"/>
      <c r="GD249" s="102"/>
      <c r="GE249" s="102"/>
      <c r="GF249" s="102"/>
      <c r="GG249" s="102"/>
      <c r="GH249" s="102"/>
      <c r="GI249" s="102"/>
      <c r="GJ249" s="102"/>
      <c r="GK249" s="102"/>
      <c r="GL249" s="102"/>
      <c r="GM249" s="102"/>
      <c r="GN249" s="102"/>
      <c r="GO249" s="102"/>
      <c r="GP249" s="102"/>
      <c r="GQ249" s="102"/>
      <c r="GR249" s="102"/>
      <c r="GS249" s="102"/>
      <c r="GT249" s="102"/>
      <c r="GU249" s="102"/>
      <c r="GV249" s="102"/>
      <c r="GW249" s="102"/>
      <c r="GX249" s="102"/>
      <c r="GY249" s="102"/>
      <c r="GZ249" s="102"/>
      <c r="HA249" s="102"/>
      <c r="HB249" s="102"/>
      <c r="HC249" s="102"/>
      <c r="HD249" s="102"/>
      <c r="HE249" s="102"/>
      <c r="HF249" s="102"/>
      <c r="HG249" s="102"/>
      <c r="HH249" s="102"/>
      <c r="HI249" s="102"/>
      <c r="HJ249" s="102"/>
      <c r="HK249" s="102"/>
      <c r="HL249" s="102"/>
      <c r="HM249" s="102"/>
      <c r="HN249" s="102"/>
      <c r="HO249" s="102"/>
      <c r="HP249" s="102"/>
      <c r="HQ249" s="102"/>
      <c r="HR249" s="102"/>
      <c r="HS249" s="102"/>
      <c r="HT249" s="102"/>
      <c r="HU249" s="102"/>
      <c r="HV249" s="102"/>
      <c r="HW249" s="102"/>
      <c r="HX249" s="102"/>
      <c r="HY249" s="102"/>
      <c r="HZ249" s="102"/>
      <c r="IA249" s="102"/>
      <c r="IB249" s="102"/>
      <c r="IC249" s="102"/>
      <c r="ID249" s="102"/>
      <c r="IE249" s="102"/>
      <c r="IF249" s="102"/>
      <c r="IG249" s="102"/>
      <c r="IH249" s="102"/>
      <c r="II249" s="102"/>
      <c r="IJ249" s="102"/>
      <c r="IK249" s="102"/>
      <c r="IL249" s="102"/>
      <c r="IM249" s="102"/>
      <c r="IN249" s="102"/>
      <c r="IO249" s="102"/>
      <c r="IP249" s="102"/>
      <c r="IQ249" s="102"/>
      <c r="IR249" s="102"/>
      <c r="IS249" s="102"/>
      <c r="IT249" s="102"/>
      <c r="IU249" s="102"/>
      <c r="IV249" s="102"/>
      <c r="IW249" s="102"/>
      <c r="IX249" s="102"/>
      <c r="IY249" s="102"/>
      <c r="IZ249" s="102"/>
      <c r="JA249" s="102"/>
      <c r="JB249" s="102"/>
      <c r="JC249" s="102"/>
      <c r="JD249" s="102"/>
      <c r="JE249" s="102"/>
      <c r="JF249" s="102"/>
      <c r="JG249" s="102"/>
      <c r="JH249" s="102"/>
      <c r="JI249" s="102"/>
      <c r="JJ249" s="102"/>
      <c r="JK249" s="102"/>
      <c r="JL249" s="102"/>
      <c r="JM249" s="102"/>
      <c r="JN249" s="102"/>
      <c r="JO249" s="102"/>
      <c r="JP249" s="102"/>
      <c r="JQ249" s="102"/>
      <c r="JR249" s="102"/>
      <c r="JS249" s="102"/>
      <c r="JT249" s="102"/>
      <c r="JU249" s="102"/>
      <c r="JV249" s="102"/>
      <c r="JW249" s="102"/>
      <c r="JX249" s="102"/>
      <c r="JY249" s="102"/>
      <c r="JZ249" s="102"/>
      <c r="KA249" s="102"/>
      <c r="KB249" s="102"/>
      <c r="KC249" s="102"/>
      <c r="KD249" s="102"/>
      <c r="KE249" s="102"/>
      <c r="KF249" s="102"/>
      <c r="KG249" s="102"/>
      <c r="KH249" s="102"/>
      <c r="KI249" s="102"/>
      <c r="KJ249" s="102"/>
      <c r="KK249" s="102"/>
      <c r="KL249" s="102"/>
      <c r="KM249" s="102"/>
      <c r="KN249" s="102"/>
      <c r="KO249" s="102"/>
      <c r="KP249" s="102"/>
      <c r="KQ249" s="102"/>
      <c r="KR249" s="102"/>
      <c r="KS249" s="102"/>
      <c r="KT249" s="102"/>
      <c r="KU249" s="102"/>
      <c r="KV249" s="102"/>
      <c r="KW249" s="102"/>
      <c r="KX249" s="102"/>
      <c r="KY249" s="102"/>
      <c r="KZ249" s="102"/>
      <c r="LA249" s="102"/>
      <c r="LB249" s="102"/>
      <c r="LC249" s="102"/>
      <c r="LD249" s="102"/>
      <c r="LE249" s="102"/>
      <c r="LF249" s="102"/>
      <c r="LG249" s="102"/>
      <c r="LH249" s="102"/>
      <c r="LI249" s="102"/>
      <c r="LJ249" s="102"/>
      <c r="LK249" s="102"/>
      <c r="LL249" s="102"/>
      <c r="LM249" s="102"/>
      <c r="LN249" s="102"/>
      <c r="LO249" s="102"/>
      <c r="LP249" s="102"/>
      <c r="LQ249" s="102"/>
      <c r="LR249" s="102"/>
      <c r="LS249" s="102"/>
      <c r="LT249" s="102"/>
      <c r="LU249" s="102"/>
      <c r="LV249" s="102"/>
      <c r="LW249" s="102"/>
      <c r="LX249" s="102"/>
      <c r="LY249" s="102"/>
      <c r="LZ249" s="102"/>
      <c r="MA249" s="102"/>
      <c r="MB249" s="102"/>
      <c r="MC249" s="102"/>
      <c r="MD249" s="102"/>
      <c r="ME249" s="102"/>
      <c r="MF249" s="102"/>
      <c r="MG249" s="102"/>
      <c r="MH249" s="102"/>
      <c r="MI249" s="102"/>
      <c r="MJ249" s="102"/>
      <c r="MK249" s="102"/>
      <c r="ML249" s="102"/>
      <c r="MM249" s="102"/>
      <c r="MN249" s="102"/>
      <c r="MO249" s="102"/>
      <c r="MP249" s="102"/>
      <c r="MQ249" s="102"/>
      <c r="MR249" s="102"/>
      <c r="MS249" s="102"/>
      <c r="MT249" s="102"/>
      <c r="MU249" s="102"/>
      <c r="MV249" s="102"/>
      <c r="MW249" s="102"/>
      <c r="MX249" s="102"/>
      <c r="MY249" s="102"/>
      <c r="MZ249" s="102"/>
      <c r="NA249" s="102"/>
      <c r="NB249" s="102"/>
      <c r="NC249" s="102"/>
      <c r="ND249" s="102"/>
      <c r="NE249" s="102"/>
      <c r="NF249" s="102"/>
      <c r="NG249" s="102"/>
      <c r="NH249" s="102"/>
      <c r="NI249" s="102"/>
      <c r="NJ249" s="102"/>
      <c r="NK249" s="102"/>
      <c r="NL249" s="102"/>
    </row>
    <row r="250" spans="1:376" x14ac:dyDescent="0.35">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c r="IQ250" s="102"/>
      <c r="IR250" s="102"/>
      <c r="IS250" s="102"/>
      <c r="IT250" s="102"/>
      <c r="IU250" s="102"/>
      <c r="IV250" s="102"/>
      <c r="IW250" s="102"/>
      <c r="IX250" s="102"/>
      <c r="IY250" s="102"/>
      <c r="IZ250" s="102"/>
      <c r="JA250" s="102"/>
      <c r="JB250" s="102"/>
      <c r="JC250" s="102"/>
      <c r="JD250" s="102"/>
      <c r="JE250" s="102"/>
      <c r="JF250" s="102"/>
      <c r="JG250" s="102"/>
      <c r="JH250" s="102"/>
      <c r="JI250" s="102"/>
      <c r="JJ250" s="102"/>
      <c r="JK250" s="102"/>
      <c r="JL250" s="102"/>
      <c r="JM250" s="102"/>
      <c r="JN250" s="102"/>
      <c r="JO250" s="102"/>
      <c r="JP250" s="102"/>
      <c r="JQ250" s="102"/>
      <c r="JR250" s="102"/>
      <c r="JS250" s="102"/>
      <c r="JT250" s="102"/>
      <c r="JU250" s="102"/>
      <c r="JV250" s="102"/>
      <c r="JW250" s="102"/>
      <c r="JX250" s="102"/>
      <c r="JY250" s="102"/>
      <c r="JZ250" s="102"/>
      <c r="KA250" s="102"/>
      <c r="KB250" s="102"/>
      <c r="KC250" s="102"/>
      <c r="KD250" s="102"/>
      <c r="KE250" s="102"/>
      <c r="KF250" s="102"/>
      <c r="KG250" s="102"/>
      <c r="KH250" s="102"/>
      <c r="KI250" s="102"/>
      <c r="KJ250" s="102"/>
      <c r="KK250" s="102"/>
      <c r="KL250" s="102"/>
      <c r="KM250" s="102"/>
      <c r="KN250" s="102"/>
      <c r="KO250" s="102"/>
      <c r="KP250" s="102"/>
      <c r="KQ250" s="102"/>
      <c r="KR250" s="102"/>
      <c r="KS250" s="102"/>
      <c r="KT250" s="102"/>
      <c r="KU250" s="102"/>
      <c r="KV250" s="102"/>
      <c r="KW250" s="102"/>
      <c r="KX250" s="102"/>
      <c r="KY250" s="102"/>
      <c r="KZ250" s="102"/>
      <c r="LA250" s="102"/>
      <c r="LB250" s="102"/>
      <c r="LC250" s="102"/>
      <c r="LD250" s="102"/>
      <c r="LE250" s="102"/>
      <c r="LF250" s="102"/>
      <c r="LG250" s="102"/>
      <c r="LH250" s="102"/>
      <c r="LI250" s="102"/>
      <c r="LJ250" s="102"/>
      <c r="LK250" s="102"/>
      <c r="LL250" s="102"/>
      <c r="LM250" s="102"/>
      <c r="LN250" s="102"/>
      <c r="LO250" s="102"/>
      <c r="LP250" s="102"/>
      <c r="LQ250" s="102"/>
      <c r="LR250" s="102"/>
      <c r="LS250" s="102"/>
      <c r="LT250" s="102"/>
      <c r="LU250" s="102"/>
      <c r="LV250" s="102"/>
      <c r="LW250" s="102"/>
      <c r="LX250" s="102"/>
      <c r="LY250" s="102"/>
      <c r="LZ250" s="102"/>
      <c r="MA250" s="102"/>
      <c r="MB250" s="102"/>
      <c r="MC250" s="102"/>
      <c r="MD250" s="102"/>
      <c r="ME250" s="102"/>
      <c r="MF250" s="102"/>
      <c r="MG250" s="102"/>
      <c r="MH250" s="102"/>
      <c r="MI250" s="102"/>
      <c r="MJ250" s="102"/>
      <c r="MK250" s="102"/>
      <c r="ML250" s="102"/>
      <c r="MM250" s="102"/>
      <c r="MN250" s="102"/>
      <c r="MO250" s="102"/>
      <c r="MP250" s="102"/>
      <c r="MQ250" s="102"/>
      <c r="MR250" s="102"/>
      <c r="MS250" s="102"/>
      <c r="MT250" s="102"/>
      <c r="MU250" s="102"/>
      <c r="MV250" s="102"/>
      <c r="MW250" s="102"/>
      <c r="MX250" s="102"/>
      <c r="MY250" s="102"/>
      <c r="MZ250" s="102"/>
      <c r="NA250" s="102"/>
      <c r="NB250" s="102"/>
      <c r="NC250" s="102"/>
      <c r="ND250" s="102"/>
      <c r="NE250" s="102"/>
      <c r="NF250" s="102"/>
      <c r="NG250" s="102"/>
      <c r="NH250" s="102"/>
      <c r="NI250" s="102"/>
      <c r="NJ250" s="102"/>
      <c r="NK250" s="102"/>
      <c r="NL250" s="102"/>
    </row>
    <row r="251" spans="1:376" x14ac:dyDescent="0.35">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c r="FB251" s="102"/>
      <c r="FC251" s="102"/>
      <c r="FD251" s="102"/>
      <c r="FE251" s="102"/>
      <c r="FF251" s="102"/>
      <c r="FG251" s="102"/>
      <c r="FH251" s="102"/>
      <c r="FI251" s="102"/>
      <c r="FJ251" s="102"/>
      <c r="FK251" s="102"/>
      <c r="FL251" s="102"/>
      <c r="FM251" s="102"/>
      <c r="FN251" s="102"/>
      <c r="FO251" s="102"/>
      <c r="FP251" s="102"/>
      <c r="FQ251" s="102"/>
      <c r="FR251" s="102"/>
      <c r="FS251" s="102"/>
      <c r="FT251" s="102"/>
      <c r="FU251" s="102"/>
      <c r="FV251" s="102"/>
      <c r="FW251" s="102"/>
      <c r="FX251" s="102"/>
      <c r="FY251" s="102"/>
      <c r="FZ251" s="102"/>
      <c r="GA251" s="102"/>
      <c r="GB251" s="102"/>
      <c r="GC251" s="102"/>
      <c r="GD251" s="102"/>
      <c r="GE251" s="102"/>
      <c r="GF251" s="102"/>
      <c r="GG251" s="102"/>
      <c r="GH251" s="102"/>
      <c r="GI251" s="102"/>
      <c r="GJ251" s="102"/>
      <c r="GK251" s="102"/>
      <c r="GL251" s="102"/>
      <c r="GM251" s="102"/>
      <c r="GN251" s="102"/>
      <c r="GO251" s="102"/>
      <c r="GP251" s="102"/>
      <c r="GQ251" s="102"/>
      <c r="GR251" s="102"/>
      <c r="GS251" s="102"/>
      <c r="GT251" s="102"/>
      <c r="GU251" s="102"/>
      <c r="GV251" s="102"/>
      <c r="GW251" s="102"/>
      <c r="GX251" s="102"/>
      <c r="GY251" s="102"/>
      <c r="GZ251" s="102"/>
      <c r="HA251" s="102"/>
      <c r="HB251" s="102"/>
      <c r="HC251" s="102"/>
      <c r="HD251" s="102"/>
      <c r="HE251" s="102"/>
      <c r="HF251" s="102"/>
      <c r="HG251" s="102"/>
      <c r="HH251" s="102"/>
      <c r="HI251" s="102"/>
      <c r="HJ251" s="102"/>
      <c r="HK251" s="102"/>
      <c r="HL251" s="102"/>
      <c r="HM251" s="102"/>
      <c r="HN251" s="102"/>
      <c r="HO251" s="102"/>
      <c r="HP251" s="102"/>
      <c r="HQ251" s="102"/>
      <c r="HR251" s="102"/>
      <c r="HS251" s="102"/>
      <c r="HT251" s="102"/>
      <c r="HU251" s="102"/>
      <c r="HV251" s="102"/>
      <c r="HW251" s="102"/>
      <c r="HX251" s="102"/>
      <c r="HY251" s="102"/>
      <c r="HZ251" s="102"/>
      <c r="IA251" s="102"/>
      <c r="IB251" s="102"/>
      <c r="IC251" s="102"/>
      <c r="ID251" s="102"/>
      <c r="IE251" s="102"/>
      <c r="IF251" s="102"/>
      <c r="IG251" s="102"/>
      <c r="IH251" s="102"/>
      <c r="II251" s="102"/>
      <c r="IJ251" s="102"/>
      <c r="IK251" s="102"/>
      <c r="IL251" s="102"/>
      <c r="IM251" s="102"/>
      <c r="IN251" s="102"/>
      <c r="IO251" s="102"/>
      <c r="IP251" s="102"/>
      <c r="IQ251" s="102"/>
      <c r="IR251" s="102"/>
      <c r="IS251" s="102"/>
      <c r="IT251" s="102"/>
      <c r="IU251" s="102"/>
      <c r="IV251" s="102"/>
      <c r="IW251" s="102"/>
      <c r="IX251" s="102"/>
      <c r="IY251" s="102"/>
      <c r="IZ251" s="102"/>
      <c r="JA251" s="102"/>
      <c r="JB251" s="102"/>
      <c r="JC251" s="102"/>
      <c r="JD251" s="102"/>
      <c r="JE251" s="102"/>
      <c r="JF251" s="102"/>
      <c r="JG251" s="102"/>
      <c r="JH251" s="102"/>
      <c r="JI251" s="102"/>
      <c r="JJ251" s="102"/>
      <c r="JK251" s="102"/>
      <c r="JL251" s="102"/>
      <c r="JM251" s="102"/>
      <c r="JN251" s="102"/>
      <c r="JO251" s="102"/>
      <c r="JP251" s="102"/>
      <c r="JQ251" s="102"/>
      <c r="JR251" s="102"/>
      <c r="JS251" s="102"/>
      <c r="JT251" s="102"/>
      <c r="JU251" s="102"/>
      <c r="JV251" s="102"/>
      <c r="JW251" s="102"/>
      <c r="JX251" s="102"/>
      <c r="JY251" s="102"/>
      <c r="JZ251" s="102"/>
      <c r="KA251" s="102"/>
      <c r="KB251" s="102"/>
      <c r="KC251" s="102"/>
      <c r="KD251" s="102"/>
      <c r="KE251" s="102"/>
      <c r="KF251" s="102"/>
      <c r="KG251" s="102"/>
      <c r="KH251" s="102"/>
      <c r="KI251" s="102"/>
      <c r="KJ251" s="102"/>
      <c r="KK251" s="102"/>
      <c r="KL251" s="102"/>
      <c r="KM251" s="102"/>
      <c r="KN251" s="102"/>
      <c r="KO251" s="102"/>
      <c r="KP251" s="102"/>
      <c r="KQ251" s="102"/>
      <c r="KR251" s="102"/>
      <c r="KS251" s="102"/>
      <c r="KT251" s="102"/>
      <c r="KU251" s="102"/>
      <c r="KV251" s="102"/>
      <c r="KW251" s="102"/>
      <c r="KX251" s="102"/>
      <c r="KY251" s="102"/>
      <c r="KZ251" s="102"/>
      <c r="LA251" s="102"/>
      <c r="LB251" s="102"/>
      <c r="LC251" s="102"/>
      <c r="LD251" s="102"/>
      <c r="LE251" s="102"/>
      <c r="LF251" s="102"/>
      <c r="LG251" s="102"/>
      <c r="LH251" s="102"/>
      <c r="LI251" s="102"/>
      <c r="LJ251" s="102"/>
      <c r="LK251" s="102"/>
      <c r="LL251" s="102"/>
      <c r="LM251" s="102"/>
      <c r="LN251" s="102"/>
      <c r="LO251" s="102"/>
      <c r="LP251" s="102"/>
      <c r="LQ251" s="102"/>
      <c r="LR251" s="102"/>
      <c r="LS251" s="102"/>
      <c r="LT251" s="102"/>
      <c r="LU251" s="102"/>
      <c r="LV251" s="102"/>
      <c r="LW251" s="102"/>
      <c r="LX251" s="102"/>
      <c r="LY251" s="102"/>
      <c r="LZ251" s="102"/>
      <c r="MA251" s="102"/>
      <c r="MB251" s="102"/>
      <c r="MC251" s="102"/>
      <c r="MD251" s="102"/>
      <c r="ME251" s="102"/>
      <c r="MF251" s="102"/>
      <c r="MG251" s="102"/>
      <c r="MH251" s="102"/>
      <c r="MI251" s="102"/>
      <c r="MJ251" s="102"/>
      <c r="MK251" s="102"/>
      <c r="ML251" s="102"/>
      <c r="MM251" s="102"/>
      <c r="MN251" s="102"/>
      <c r="MO251" s="102"/>
      <c r="MP251" s="102"/>
      <c r="MQ251" s="102"/>
      <c r="MR251" s="102"/>
      <c r="MS251" s="102"/>
      <c r="MT251" s="102"/>
      <c r="MU251" s="102"/>
      <c r="MV251" s="102"/>
      <c r="MW251" s="102"/>
      <c r="MX251" s="102"/>
      <c r="MY251" s="102"/>
      <c r="MZ251" s="102"/>
      <c r="NA251" s="102"/>
      <c r="NB251" s="102"/>
      <c r="NC251" s="102"/>
      <c r="ND251" s="102"/>
      <c r="NE251" s="102"/>
      <c r="NF251" s="102"/>
      <c r="NG251" s="102"/>
      <c r="NH251" s="102"/>
      <c r="NI251" s="102"/>
      <c r="NJ251" s="102"/>
      <c r="NK251" s="102"/>
      <c r="NL251" s="102"/>
    </row>
    <row r="252" spans="1:376" x14ac:dyDescent="0.35">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2"/>
      <c r="FU252" s="102"/>
      <c r="FV252" s="102"/>
      <c r="FW252" s="102"/>
      <c r="FX252" s="102"/>
      <c r="FY252" s="102"/>
      <c r="FZ252" s="102"/>
      <c r="GA252" s="102"/>
      <c r="GB252" s="102"/>
      <c r="GC252" s="102"/>
      <c r="GD252" s="102"/>
      <c r="GE252" s="102"/>
      <c r="GF252" s="102"/>
      <c r="GG252" s="102"/>
      <c r="GH252" s="102"/>
      <c r="GI252" s="102"/>
      <c r="GJ252" s="102"/>
      <c r="GK252" s="102"/>
      <c r="GL252" s="102"/>
      <c r="GM252" s="102"/>
      <c r="GN252" s="102"/>
      <c r="GO252" s="102"/>
      <c r="GP252" s="102"/>
      <c r="GQ252" s="102"/>
      <c r="GR252" s="102"/>
      <c r="GS252" s="102"/>
      <c r="GT252" s="102"/>
      <c r="GU252" s="102"/>
      <c r="GV252" s="102"/>
      <c r="GW252" s="102"/>
      <c r="GX252" s="102"/>
      <c r="GY252" s="102"/>
      <c r="GZ252" s="102"/>
      <c r="HA252" s="102"/>
      <c r="HB252" s="102"/>
      <c r="HC252" s="102"/>
      <c r="HD252" s="102"/>
      <c r="HE252" s="102"/>
      <c r="HF252" s="102"/>
      <c r="HG252" s="102"/>
      <c r="HH252" s="102"/>
      <c r="HI252" s="102"/>
      <c r="HJ252" s="102"/>
      <c r="HK252" s="102"/>
      <c r="HL252" s="102"/>
      <c r="HM252" s="102"/>
      <c r="HN252" s="102"/>
      <c r="HO252" s="102"/>
      <c r="HP252" s="102"/>
      <c r="HQ252" s="102"/>
      <c r="HR252" s="102"/>
      <c r="HS252" s="102"/>
      <c r="HT252" s="102"/>
      <c r="HU252" s="102"/>
      <c r="HV252" s="102"/>
      <c r="HW252" s="102"/>
      <c r="HX252" s="102"/>
      <c r="HY252" s="102"/>
      <c r="HZ252" s="102"/>
      <c r="IA252" s="102"/>
      <c r="IB252" s="102"/>
      <c r="IC252" s="102"/>
      <c r="ID252" s="102"/>
      <c r="IE252" s="102"/>
      <c r="IF252" s="102"/>
      <c r="IG252" s="102"/>
      <c r="IH252" s="102"/>
      <c r="II252" s="102"/>
      <c r="IJ252" s="102"/>
      <c r="IK252" s="102"/>
      <c r="IL252" s="102"/>
      <c r="IM252" s="102"/>
      <c r="IN252" s="102"/>
      <c r="IO252" s="102"/>
      <c r="IP252" s="102"/>
      <c r="IQ252" s="102"/>
      <c r="IR252" s="102"/>
      <c r="IS252" s="102"/>
      <c r="IT252" s="102"/>
      <c r="IU252" s="102"/>
      <c r="IV252" s="102"/>
      <c r="IW252" s="102"/>
      <c r="IX252" s="102"/>
      <c r="IY252" s="102"/>
      <c r="IZ252" s="102"/>
      <c r="JA252" s="102"/>
      <c r="JB252" s="102"/>
      <c r="JC252" s="102"/>
      <c r="JD252" s="102"/>
      <c r="JE252" s="102"/>
      <c r="JF252" s="102"/>
      <c r="JG252" s="102"/>
      <c r="JH252" s="102"/>
      <c r="JI252" s="102"/>
      <c r="JJ252" s="102"/>
      <c r="JK252" s="102"/>
      <c r="JL252" s="102"/>
      <c r="JM252" s="102"/>
      <c r="JN252" s="102"/>
      <c r="JO252" s="102"/>
      <c r="JP252" s="102"/>
      <c r="JQ252" s="102"/>
      <c r="JR252" s="102"/>
      <c r="JS252" s="102"/>
      <c r="JT252" s="102"/>
      <c r="JU252" s="102"/>
      <c r="JV252" s="102"/>
      <c r="JW252" s="102"/>
      <c r="JX252" s="102"/>
      <c r="JY252" s="102"/>
      <c r="JZ252" s="102"/>
      <c r="KA252" s="102"/>
      <c r="KB252" s="102"/>
      <c r="KC252" s="102"/>
      <c r="KD252" s="102"/>
      <c r="KE252" s="102"/>
      <c r="KF252" s="102"/>
      <c r="KG252" s="102"/>
      <c r="KH252" s="102"/>
      <c r="KI252" s="102"/>
      <c r="KJ252" s="102"/>
      <c r="KK252" s="102"/>
      <c r="KL252" s="102"/>
      <c r="KM252" s="102"/>
      <c r="KN252" s="102"/>
      <c r="KO252" s="102"/>
      <c r="KP252" s="102"/>
      <c r="KQ252" s="102"/>
      <c r="KR252" s="102"/>
      <c r="KS252" s="102"/>
      <c r="KT252" s="102"/>
      <c r="KU252" s="102"/>
      <c r="KV252" s="102"/>
      <c r="KW252" s="102"/>
      <c r="KX252" s="102"/>
      <c r="KY252" s="102"/>
      <c r="KZ252" s="102"/>
      <c r="LA252" s="102"/>
      <c r="LB252" s="102"/>
      <c r="LC252" s="102"/>
      <c r="LD252" s="102"/>
      <c r="LE252" s="102"/>
      <c r="LF252" s="102"/>
      <c r="LG252" s="102"/>
      <c r="LH252" s="102"/>
      <c r="LI252" s="102"/>
      <c r="LJ252" s="102"/>
      <c r="LK252" s="102"/>
      <c r="LL252" s="102"/>
      <c r="LM252" s="102"/>
      <c r="LN252" s="102"/>
      <c r="LO252" s="102"/>
      <c r="LP252" s="102"/>
      <c r="LQ252" s="102"/>
      <c r="LR252" s="102"/>
      <c r="LS252" s="102"/>
      <c r="LT252" s="102"/>
      <c r="LU252" s="102"/>
      <c r="LV252" s="102"/>
      <c r="LW252" s="102"/>
      <c r="LX252" s="102"/>
      <c r="LY252" s="102"/>
      <c r="LZ252" s="102"/>
      <c r="MA252" s="102"/>
      <c r="MB252" s="102"/>
      <c r="MC252" s="102"/>
      <c r="MD252" s="102"/>
      <c r="ME252" s="102"/>
      <c r="MF252" s="102"/>
      <c r="MG252" s="102"/>
      <c r="MH252" s="102"/>
      <c r="MI252" s="102"/>
      <c r="MJ252" s="102"/>
      <c r="MK252" s="102"/>
      <c r="ML252" s="102"/>
      <c r="MM252" s="102"/>
      <c r="MN252" s="102"/>
      <c r="MO252" s="102"/>
      <c r="MP252" s="102"/>
      <c r="MQ252" s="102"/>
      <c r="MR252" s="102"/>
      <c r="MS252" s="102"/>
      <c r="MT252" s="102"/>
      <c r="MU252" s="102"/>
      <c r="MV252" s="102"/>
      <c r="MW252" s="102"/>
      <c r="MX252" s="102"/>
      <c r="MY252" s="102"/>
      <c r="MZ252" s="102"/>
      <c r="NA252" s="102"/>
      <c r="NB252" s="102"/>
      <c r="NC252" s="102"/>
      <c r="ND252" s="102"/>
      <c r="NE252" s="102"/>
      <c r="NF252" s="102"/>
      <c r="NG252" s="102"/>
      <c r="NH252" s="102"/>
      <c r="NI252" s="102"/>
      <c r="NJ252" s="102"/>
      <c r="NK252" s="102"/>
      <c r="NL252" s="102"/>
    </row>
    <row r="253" spans="1:376" x14ac:dyDescent="0.35">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c r="FB253" s="102"/>
      <c r="FC253" s="102"/>
      <c r="FD253" s="102"/>
      <c r="FE253" s="102"/>
      <c r="FF253" s="102"/>
      <c r="FG253" s="102"/>
      <c r="FH253" s="102"/>
      <c r="FI253" s="102"/>
      <c r="FJ253" s="102"/>
      <c r="FK253" s="102"/>
      <c r="FL253" s="102"/>
      <c r="FM253" s="102"/>
      <c r="FN253" s="102"/>
      <c r="FO253" s="102"/>
      <c r="FP253" s="102"/>
      <c r="FQ253" s="102"/>
      <c r="FR253" s="102"/>
      <c r="FS253" s="102"/>
      <c r="FT253" s="102"/>
      <c r="FU253" s="102"/>
      <c r="FV253" s="102"/>
      <c r="FW253" s="102"/>
      <c r="FX253" s="102"/>
      <c r="FY253" s="102"/>
      <c r="FZ253" s="102"/>
      <c r="GA253" s="102"/>
      <c r="GB253" s="102"/>
      <c r="GC253" s="102"/>
      <c r="GD253" s="102"/>
      <c r="GE253" s="102"/>
      <c r="GF253" s="102"/>
      <c r="GG253" s="102"/>
      <c r="GH253" s="102"/>
      <c r="GI253" s="102"/>
      <c r="GJ253" s="102"/>
      <c r="GK253" s="102"/>
      <c r="GL253" s="102"/>
      <c r="GM253" s="102"/>
      <c r="GN253" s="102"/>
      <c r="GO253" s="102"/>
      <c r="GP253" s="102"/>
      <c r="GQ253" s="102"/>
      <c r="GR253" s="102"/>
      <c r="GS253" s="102"/>
      <c r="GT253" s="102"/>
      <c r="GU253" s="102"/>
      <c r="GV253" s="102"/>
      <c r="GW253" s="102"/>
      <c r="GX253" s="102"/>
      <c r="GY253" s="102"/>
      <c r="GZ253" s="102"/>
      <c r="HA253" s="102"/>
      <c r="HB253" s="102"/>
      <c r="HC253" s="102"/>
      <c r="HD253" s="102"/>
      <c r="HE253" s="102"/>
      <c r="HF253" s="102"/>
      <c r="HG253" s="102"/>
      <c r="HH253" s="102"/>
      <c r="HI253" s="102"/>
      <c r="HJ253" s="102"/>
      <c r="HK253" s="102"/>
      <c r="HL253" s="102"/>
      <c r="HM253" s="102"/>
      <c r="HN253" s="102"/>
      <c r="HO253" s="102"/>
      <c r="HP253" s="102"/>
      <c r="HQ253" s="102"/>
      <c r="HR253" s="102"/>
      <c r="HS253" s="102"/>
      <c r="HT253" s="102"/>
      <c r="HU253" s="102"/>
      <c r="HV253" s="102"/>
      <c r="HW253" s="102"/>
      <c r="HX253" s="102"/>
      <c r="HY253" s="102"/>
      <c r="HZ253" s="102"/>
      <c r="IA253" s="102"/>
      <c r="IB253" s="102"/>
      <c r="IC253" s="102"/>
      <c r="ID253" s="102"/>
      <c r="IE253" s="102"/>
      <c r="IF253" s="102"/>
      <c r="IG253" s="102"/>
      <c r="IH253" s="102"/>
      <c r="II253" s="102"/>
      <c r="IJ253" s="102"/>
      <c r="IK253" s="102"/>
      <c r="IL253" s="102"/>
      <c r="IM253" s="102"/>
      <c r="IN253" s="102"/>
      <c r="IO253" s="102"/>
      <c r="IP253" s="102"/>
      <c r="IQ253" s="102"/>
      <c r="IR253" s="102"/>
      <c r="IS253" s="102"/>
      <c r="IT253" s="102"/>
      <c r="IU253" s="102"/>
      <c r="IV253" s="102"/>
      <c r="IW253" s="102"/>
      <c r="IX253" s="102"/>
      <c r="IY253" s="102"/>
      <c r="IZ253" s="102"/>
      <c r="JA253" s="102"/>
      <c r="JB253" s="102"/>
      <c r="JC253" s="102"/>
      <c r="JD253" s="102"/>
      <c r="JE253" s="102"/>
      <c r="JF253" s="102"/>
      <c r="JG253" s="102"/>
      <c r="JH253" s="102"/>
      <c r="JI253" s="102"/>
      <c r="JJ253" s="102"/>
      <c r="JK253" s="102"/>
      <c r="JL253" s="102"/>
      <c r="JM253" s="102"/>
      <c r="JN253" s="102"/>
      <c r="JO253" s="102"/>
      <c r="JP253" s="102"/>
      <c r="JQ253" s="102"/>
      <c r="JR253" s="102"/>
      <c r="JS253" s="102"/>
      <c r="JT253" s="102"/>
      <c r="JU253" s="102"/>
      <c r="JV253" s="102"/>
      <c r="JW253" s="102"/>
      <c r="JX253" s="102"/>
      <c r="JY253" s="102"/>
      <c r="JZ253" s="102"/>
      <c r="KA253" s="102"/>
      <c r="KB253" s="102"/>
      <c r="KC253" s="102"/>
      <c r="KD253" s="102"/>
      <c r="KE253" s="102"/>
      <c r="KF253" s="102"/>
      <c r="KG253" s="102"/>
      <c r="KH253" s="102"/>
      <c r="KI253" s="102"/>
      <c r="KJ253" s="102"/>
      <c r="KK253" s="102"/>
      <c r="KL253" s="102"/>
      <c r="KM253" s="102"/>
      <c r="KN253" s="102"/>
      <c r="KO253" s="102"/>
      <c r="KP253" s="102"/>
      <c r="KQ253" s="102"/>
      <c r="KR253" s="102"/>
      <c r="KS253" s="102"/>
      <c r="KT253" s="102"/>
      <c r="KU253" s="102"/>
      <c r="KV253" s="102"/>
      <c r="KW253" s="102"/>
      <c r="KX253" s="102"/>
      <c r="KY253" s="102"/>
      <c r="KZ253" s="102"/>
      <c r="LA253" s="102"/>
      <c r="LB253" s="102"/>
      <c r="LC253" s="102"/>
      <c r="LD253" s="102"/>
      <c r="LE253" s="102"/>
      <c r="LF253" s="102"/>
      <c r="LG253" s="102"/>
      <c r="LH253" s="102"/>
      <c r="LI253" s="102"/>
      <c r="LJ253" s="102"/>
      <c r="LK253" s="102"/>
      <c r="LL253" s="102"/>
      <c r="LM253" s="102"/>
      <c r="LN253" s="102"/>
      <c r="LO253" s="102"/>
      <c r="LP253" s="102"/>
      <c r="LQ253" s="102"/>
      <c r="LR253" s="102"/>
      <c r="LS253" s="102"/>
      <c r="LT253" s="102"/>
      <c r="LU253" s="102"/>
      <c r="LV253" s="102"/>
      <c r="LW253" s="102"/>
      <c r="LX253" s="102"/>
      <c r="LY253" s="102"/>
      <c r="LZ253" s="102"/>
      <c r="MA253" s="102"/>
      <c r="MB253" s="102"/>
      <c r="MC253" s="102"/>
      <c r="MD253" s="102"/>
      <c r="ME253" s="102"/>
      <c r="MF253" s="102"/>
      <c r="MG253" s="102"/>
      <c r="MH253" s="102"/>
      <c r="MI253" s="102"/>
      <c r="MJ253" s="102"/>
      <c r="MK253" s="102"/>
      <c r="ML253" s="102"/>
      <c r="MM253" s="102"/>
      <c r="MN253" s="102"/>
      <c r="MO253" s="102"/>
      <c r="MP253" s="102"/>
      <c r="MQ253" s="102"/>
      <c r="MR253" s="102"/>
      <c r="MS253" s="102"/>
      <c r="MT253" s="102"/>
      <c r="MU253" s="102"/>
      <c r="MV253" s="102"/>
      <c r="MW253" s="102"/>
      <c r="MX253" s="102"/>
      <c r="MY253" s="102"/>
      <c r="MZ253" s="102"/>
      <c r="NA253" s="102"/>
      <c r="NB253" s="102"/>
      <c r="NC253" s="102"/>
      <c r="ND253" s="102"/>
      <c r="NE253" s="102"/>
      <c r="NF253" s="102"/>
      <c r="NG253" s="102"/>
      <c r="NH253" s="102"/>
      <c r="NI253" s="102"/>
      <c r="NJ253" s="102"/>
      <c r="NK253" s="102"/>
      <c r="NL253" s="102"/>
    </row>
    <row r="254" spans="1:376" x14ac:dyDescent="0.3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c r="FB254" s="102"/>
      <c r="FC254" s="102"/>
      <c r="FD254" s="102"/>
      <c r="FE254" s="102"/>
      <c r="FF254" s="102"/>
      <c r="FG254" s="102"/>
      <c r="FH254" s="102"/>
      <c r="FI254" s="102"/>
      <c r="FJ254" s="102"/>
      <c r="FK254" s="102"/>
      <c r="FL254" s="102"/>
      <c r="FM254" s="102"/>
      <c r="FN254" s="102"/>
      <c r="FO254" s="102"/>
      <c r="FP254" s="102"/>
      <c r="FQ254" s="102"/>
      <c r="FR254" s="102"/>
      <c r="FS254" s="102"/>
      <c r="FT254" s="102"/>
      <c r="FU254" s="102"/>
      <c r="FV254" s="102"/>
      <c r="FW254" s="102"/>
      <c r="FX254" s="102"/>
      <c r="FY254" s="102"/>
      <c r="FZ254" s="102"/>
      <c r="GA254" s="102"/>
      <c r="GB254" s="102"/>
      <c r="GC254" s="102"/>
      <c r="GD254" s="102"/>
      <c r="GE254" s="102"/>
      <c r="GF254" s="102"/>
      <c r="GG254" s="102"/>
      <c r="GH254" s="102"/>
      <c r="GI254" s="102"/>
      <c r="GJ254" s="102"/>
      <c r="GK254" s="102"/>
      <c r="GL254" s="102"/>
      <c r="GM254" s="102"/>
      <c r="GN254" s="102"/>
      <c r="GO254" s="102"/>
      <c r="GP254" s="102"/>
      <c r="GQ254" s="102"/>
      <c r="GR254" s="102"/>
      <c r="GS254" s="102"/>
      <c r="GT254" s="102"/>
      <c r="GU254" s="102"/>
      <c r="GV254" s="102"/>
      <c r="GW254" s="102"/>
      <c r="GX254" s="102"/>
      <c r="GY254" s="102"/>
      <c r="GZ254" s="102"/>
      <c r="HA254" s="102"/>
      <c r="HB254" s="102"/>
      <c r="HC254" s="102"/>
      <c r="HD254" s="102"/>
      <c r="HE254" s="102"/>
      <c r="HF254" s="102"/>
      <c r="HG254" s="102"/>
      <c r="HH254" s="102"/>
      <c r="HI254" s="102"/>
      <c r="HJ254" s="102"/>
      <c r="HK254" s="102"/>
      <c r="HL254" s="102"/>
      <c r="HM254" s="102"/>
      <c r="HN254" s="102"/>
      <c r="HO254" s="102"/>
      <c r="HP254" s="102"/>
      <c r="HQ254" s="102"/>
      <c r="HR254" s="102"/>
      <c r="HS254" s="102"/>
      <c r="HT254" s="102"/>
      <c r="HU254" s="102"/>
      <c r="HV254" s="102"/>
      <c r="HW254" s="102"/>
      <c r="HX254" s="102"/>
      <c r="HY254" s="102"/>
      <c r="HZ254" s="102"/>
      <c r="IA254" s="102"/>
      <c r="IB254" s="102"/>
      <c r="IC254" s="102"/>
      <c r="ID254" s="102"/>
      <c r="IE254" s="102"/>
      <c r="IF254" s="102"/>
      <c r="IG254" s="102"/>
      <c r="IH254" s="102"/>
      <c r="II254" s="102"/>
      <c r="IJ254" s="102"/>
      <c r="IK254" s="102"/>
      <c r="IL254" s="102"/>
      <c r="IM254" s="102"/>
      <c r="IN254" s="102"/>
      <c r="IO254" s="102"/>
      <c r="IP254" s="102"/>
      <c r="IQ254" s="102"/>
      <c r="IR254" s="102"/>
      <c r="IS254" s="102"/>
      <c r="IT254" s="102"/>
      <c r="IU254" s="102"/>
      <c r="IV254" s="102"/>
      <c r="IW254" s="102"/>
      <c r="IX254" s="102"/>
      <c r="IY254" s="102"/>
      <c r="IZ254" s="102"/>
      <c r="JA254" s="102"/>
      <c r="JB254" s="102"/>
      <c r="JC254" s="102"/>
      <c r="JD254" s="102"/>
      <c r="JE254" s="102"/>
      <c r="JF254" s="102"/>
      <c r="JG254" s="102"/>
      <c r="JH254" s="102"/>
      <c r="JI254" s="102"/>
      <c r="JJ254" s="102"/>
      <c r="JK254" s="102"/>
      <c r="JL254" s="102"/>
      <c r="JM254" s="102"/>
      <c r="JN254" s="102"/>
      <c r="JO254" s="102"/>
      <c r="JP254" s="102"/>
      <c r="JQ254" s="102"/>
      <c r="JR254" s="102"/>
      <c r="JS254" s="102"/>
      <c r="JT254" s="102"/>
      <c r="JU254" s="102"/>
      <c r="JV254" s="102"/>
      <c r="JW254" s="102"/>
      <c r="JX254" s="102"/>
      <c r="JY254" s="102"/>
      <c r="JZ254" s="102"/>
      <c r="KA254" s="102"/>
      <c r="KB254" s="102"/>
      <c r="KC254" s="102"/>
      <c r="KD254" s="102"/>
      <c r="KE254" s="102"/>
      <c r="KF254" s="102"/>
      <c r="KG254" s="102"/>
      <c r="KH254" s="102"/>
      <c r="KI254" s="102"/>
      <c r="KJ254" s="102"/>
      <c r="KK254" s="102"/>
      <c r="KL254" s="102"/>
      <c r="KM254" s="102"/>
      <c r="KN254" s="102"/>
      <c r="KO254" s="102"/>
      <c r="KP254" s="102"/>
      <c r="KQ254" s="102"/>
      <c r="KR254" s="102"/>
      <c r="KS254" s="102"/>
      <c r="KT254" s="102"/>
      <c r="KU254" s="102"/>
      <c r="KV254" s="102"/>
      <c r="KW254" s="102"/>
      <c r="KX254" s="102"/>
      <c r="KY254" s="102"/>
      <c r="KZ254" s="102"/>
      <c r="LA254" s="102"/>
      <c r="LB254" s="102"/>
      <c r="LC254" s="102"/>
      <c r="LD254" s="102"/>
      <c r="LE254" s="102"/>
      <c r="LF254" s="102"/>
      <c r="LG254" s="102"/>
      <c r="LH254" s="102"/>
      <c r="LI254" s="102"/>
      <c r="LJ254" s="102"/>
      <c r="LK254" s="102"/>
      <c r="LL254" s="102"/>
      <c r="LM254" s="102"/>
      <c r="LN254" s="102"/>
      <c r="LO254" s="102"/>
      <c r="LP254" s="102"/>
      <c r="LQ254" s="102"/>
      <c r="LR254" s="102"/>
      <c r="LS254" s="102"/>
      <c r="LT254" s="102"/>
      <c r="LU254" s="102"/>
      <c r="LV254" s="102"/>
      <c r="LW254" s="102"/>
      <c r="LX254" s="102"/>
      <c r="LY254" s="102"/>
      <c r="LZ254" s="102"/>
      <c r="MA254" s="102"/>
      <c r="MB254" s="102"/>
      <c r="MC254" s="102"/>
      <c r="MD254" s="102"/>
      <c r="ME254" s="102"/>
      <c r="MF254" s="102"/>
      <c r="MG254" s="102"/>
      <c r="MH254" s="102"/>
      <c r="MI254" s="102"/>
      <c r="MJ254" s="102"/>
      <c r="MK254" s="102"/>
      <c r="ML254" s="102"/>
      <c r="MM254" s="102"/>
      <c r="MN254" s="102"/>
      <c r="MO254" s="102"/>
      <c r="MP254" s="102"/>
      <c r="MQ254" s="102"/>
      <c r="MR254" s="102"/>
      <c r="MS254" s="102"/>
      <c r="MT254" s="102"/>
      <c r="MU254" s="102"/>
      <c r="MV254" s="102"/>
      <c r="MW254" s="102"/>
      <c r="MX254" s="102"/>
      <c r="MY254" s="102"/>
      <c r="MZ254" s="102"/>
      <c r="NA254" s="102"/>
      <c r="NB254" s="102"/>
      <c r="NC254" s="102"/>
      <c r="ND254" s="102"/>
      <c r="NE254" s="102"/>
      <c r="NF254" s="102"/>
      <c r="NG254" s="102"/>
      <c r="NH254" s="102"/>
      <c r="NI254" s="102"/>
      <c r="NJ254" s="102"/>
      <c r="NK254" s="102"/>
      <c r="NL254" s="102"/>
    </row>
    <row r="255" spans="1:376" x14ac:dyDescent="0.35">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c r="IQ255" s="102"/>
      <c r="IR255" s="102"/>
      <c r="IS255" s="102"/>
      <c r="IT255" s="102"/>
      <c r="IU255" s="102"/>
      <c r="IV255" s="102"/>
      <c r="IW255" s="102"/>
      <c r="IX255" s="102"/>
      <c r="IY255" s="102"/>
      <c r="IZ255" s="102"/>
      <c r="JA255" s="102"/>
      <c r="JB255" s="102"/>
      <c r="JC255" s="102"/>
      <c r="JD255" s="102"/>
      <c r="JE255" s="102"/>
      <c r="JF255" s="102"/>
      <c r="JG255" s="102"/>
      <c r="JH255" s="102"/>
      <c r="JI255" s="102"/>
      <c r="JJ255" s="102"/>
      <c r="JK255" s="102"/>
      <c r="JL255" s="102"/>
      <c r="JM255" s="102"/>
      <c r="JN255" s="102"/>
      <c r="JO255" s="102"/>
      <c r="JP255" s="102"/>
      <c r="JQ255" s="102"/>
      <c r="JR255" s="102"/>
      <c r="JS255" s="102"/>
      <c r="JT255" s="102"/>
      <c r="JU255" s="102"/>
      <c r="JV255" s="102"/>
      <c r="JW255" s="102"/>
      <c r="JX255" s="102"/>
      <c r="JY255" s="102"/>
      <c r="JZ255" s="102"/>
      <c r="KA255" s="102"/>
      <c r="KB255" s="102"/>
      <c r="KC255" s="102"/>
      <c r="KD255" s="102"/>
      <c r="KE255" s="102"/>
      <c r="KF255" s="102"/>
      <c r="KG255" s="102"/>
      <c r="KH255" s="102"/>
      <c r="KI255" s="102"/>
      <c r="KJ255" s="102"/>
      <c r="KK255" s="102"/>
      <c r="KL255" s="102"/>
      <c r="KM255" s="102"/>
      <c r="KN255" s="102"/>
      <c r="KO255" s="102"/>
      <c r="KP255" s="102"/>
      <c r="KQ255" s="102"/>
      <c r="KR255" s="102"/>
      <c r="KS255" s="102"/>
      <c r="KT255" s="102"/>
      <c r="KU255" s="102"/>
      <c r="KV255" s="102"/>
      <c r="KW255" s="102"/>
      <c r="KX255" s="102"/>
      <c r="KY255" s="102"/>
      <c r="KZ255" s="102"/>
      <c r="LA255" s="102"/>
      <c r="LB255" s="102"/>
      <c r="LC255" s="102"/>
      <c r="LD255" s="102"/>
      <c r="LE255" s="102"/>
      <c r="LF255" s="102"/>
      <c r="LG255" s="102"/>
      <c r="LH255" s="102"/>
      <c r="LI255" s="102"/>
      <c r="LJ255" s="102"/>
      <c r="LK255" s="102"/>
      <c r="LL255" s="102"/>
      <c r="LM255" s="102"/>
      <c r="LN255" s="102"/>
      <c r="LO255" s="102"/>
      <c r="LP255" s="102"/>
      <c r="LQ255" s="102"/>
      <c r="LR255" s="102"/>
      <c r="LS255" s="102"/>
      <c r="LT255" s="102"/>
      <c r="LU255" s="102"/>
      <c r="LV255" s="102"/>
      <c r="LW255" s="102"/>
      <c r="LX255" s="102"/>
      <c r="LY255" s="102"/>
      <c r="LZ255" s="102"/>
      <c r="MA255" s="102"/>
      <c r="MB255" s="102"/>
      <c r="MC255" s="102"/>
      <c r="MD255" s="102"/>
      <c r="ME255" s="102"/>
      <c r="MF255" s="102"/>
      <c r="MG255" s="102"/>
      <c r="MH255" s="102"/>
      <c r="MI255" s="102"/>
      <c r="MJ255" s="102"/>
      <c r="MK255" s="102"/>
      <c r="ML255" s="102"/>
      <c r="MM255" s="102"/>
      <c r="MN255" s="102"/>
      <c r="MO255" s="102"/>
      <c r="MP255" s="102"/>
      <c r="MQ255" s="102"/>
      <c r="MR255" s="102"/>
      <c r="MS255" s="102"/>
      <c r="MT255" s="102"/>
      <c r="MU255" s="102"/>
      <c r="MV255" s="102"/>
      <c r="MW255" s="102"/>
      <c r="MX255" s="102"/>
      <c r="MY255" s="102"/>
      <c r="MZ255" s="102"/>
      <c r="NA255" s="102"/>
      <c r="NB255" s="102"/>
      <c r="NC255" s="102"/>
      <c r="ND255" s="102"/>
      <c r="NE255" s="102"/>
      <c r="NF255" s="102"/>
      <c r="NG255" s="102"/>
      <c r="NH255" s="102"/>
      <c r="NI255" s="102"/>
      <c r="NJ255" s="102"/>
      <c r="NK255" s="102"/>
      <c r="NL255" s="102"/>
    </row>
    <row r="256" spans="1:376" x14ac:dyDescent="0.35">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c r="IQ256" s="102"/>
      <c r="IR256" s="102"/>
      <c r="IS256" s="102"/>
      <c r="IT256" s="102"/>
      <c r="IU256" s="102"/>
      <c r="IV256" s="102"/>
      <c r="IW256" s="102"/>
      <c r="IX256" s="102"/>
      <c r="IY256" s="102"/>
      <c r="IZ256" s="102"/>
      <c r="JA256" s="102"/>
      <c r="JB256" s="102"/>
      <c r="JC256" s="102"/>
      <c r="JD256" s="102"/>
      <c r="JE256" s="102"/>
      <c r="JF256" s="102"/>
      <c r="JG256" s="102"/>
      <c r="JH256" s="102"/>
      <c r="JI256" s="102"/>
      <c r="JJ256" s="102"/>
      <c r="JK256" s="102"/>
      <c r="JL256" s="102"/>
      <c r="JM256" s="102"/>
      <c r="JN256" s="102"/>
      <c r="JO256" s="102"/>
      <c r="JP256" s="102"/>
      <c r="JQ256" s="102"/>
      <c r="JR256" s="102"/>
      <c r="JS256" s="102"/>
      <c r="JT256" s="102"/>
      <c r="JU256" s="102"/>
      <c r="JV256" s="102"/>
      <c r="JW256" s="102"/>
      <c r="JX256" s="102"/>
      <c r="JY256" s="102"/>
      <c r="JZ256" s="102"/>
      <c r="KA256" s="102"/>
      <c r="KB256" s="102"/>
      <c r="KC256" s="102"/>
      <c r="KD256" s="102"/>
      <c r="KE256" s="102"/>
      <c r="KF256" s="102"/>
      <c r="KG256" s="102"/>
      <c r="KH256" s="102"/>
      <c r="KI256" s="102"/>
      <c r="KJ256" s="102"/>
      <c r="KK256" s="102"/>
      <c r="KL256" s="102"/>
      <c r="KM256" s="102"/>
      <c r="KN256" s="102"/>
      <c r="KO256" s="102"/>
      <c r="KP256" s="102"/>
      <c r="KQ256" s="102"/>
      <c r="KR256" s="102"/>
      <c r="KS256" s="102"/>
      <c r="KT256" s="102"/>
      <c r="KU256" s="102"/>
      <c r="KV256" s="102"/>
      <c r="KW256" s="102"/>
      <c r="KX256" s="102"/>
      <c r="KY256" s="102"/>
      <c r="KZ256" s="102"/>
      <c r="LA256" s="102"/>
      <c r="LB256" s="102"/>
      <c r="LC256" s="102"/>
      <c r="LD256" s="102"/>
      <c r="LE256" s="102"/>
      <c r="LF256" s="102"/>
      <c r="LG256" s="102"/>
      <c r="LH256" s="102"/>
      <c r="LI256" s="102"/>
      <c r="LJ256" s="102"/>
      <c r="LK256" s="102"/>
      <c r="LL256" s="102"/>
      <c r="LM256" s="102"/>
      <c r="LN256" s="102"/>
      <c r="LO256" s="102"/>
      <c r="LP256" s="102"/>
      <c r="LQ256" s="102"/>
      <c r="LR256" s="102"/>
      <c r="LS256" s="102"/>
      <c r="LT256" s="102"/>
      <c r="LU256" s="102"/>
      <c r="LV256" s="102"/>
      <c r="LW256" s="102"/>
      <c r="LX256" s="102"/>
      <c r="LY256" s="102"/>
      <c r="LZ256" s="102"/>
      <c r="MA256" s="102"/>
      <c r="MB256" s="102"/>
      <c r="MC256" s="102"/>
      <c r="MD256" s="102"/>
      <c r="ME256" s="102"/>
      <c r="MF256" s="102"/>
      <c r="MG256" s="102"/>
      <c r="MH256" s="102"/>
      <c r="MI256" s="102"/>
      <c r="MJ256" s="102"/>
      <c r="MK256" s="102"/>
      <c r="ML256" s="102"/>
      <c r="MM256" s="102"/>
      <c r="MN256" s="102"/>
      <c r="MO256" s="102"/>
      <c r="MP256" s="102"/>
      <c r="MQ256" s="102"/>
      <c r="MR256" s="102"/>
      <c r="MS256" s="102"/>
      <c r="MT256" s="102"/>
      <c r="MU256" s="102"/>
      <c r="MV256" s="102"/>
      <c r="MW256" s="102"/>
      <c r="MX256" s="102"/>
      <c r="MY256" s="102"/>
      <c r="MZ256" s="102"/>
      <c r="NA256" s="102"/>
      <c r="NB256" s="102"/>
      <c r="NC256" s="102"/>
      <c r="ND256" s="102"/>
      <c r="NE256" s="102"/>
      <c r="NF256" s="102"/>
      <c r="NG256" s="102"/>
      <c r="NH256" s="102"/>
      <c r="NI256" s="102"/>
      <c r="NJ256" s="102"/>
      <c r="NK256" s="102"/>
      <c r="NL256" s="102"/>
    </row>
    <row r="257" spans="1:376" x14ac:dyDescent="0.35">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c r="FB257" s="102"/>
      <c r="FC257" s="102"/>
      <c r="FD257" s="102"/>
      <c r="FE257" s="102"/>
      <c r="FF257" s="102"/>
      <c r="FG257" s="102"/>
      <c r="FH257" s="102"/>
      <c r="FI257" s="102"/>
      <c r="FJ257" s="102"/>
      <c r="FK257" s="102"/>
      <c r="FL257" s="102"/>
      <c r="FM257" s="102"/>
      <c r="FN257" s="102"/>
      <c r="FO257" s="102"/>
      <c r="FP257" s="102"/>
      <c r="FQ257" s="102"/>
      <c r="FR257" s="102"/>
      <c r="FS257" s="102"/>
      <c r="FT257" s="102"/>
      <c r="FU257" s="102"/>
      <c r="FV257" s="102"/>
      <c r="FW257" s="102"/>
      <c r="FX257" s="102"/>
      <c r="FY257" s="102"/>
      <c r="FZ257" s="102"/>
      <c r="GA257" s="102"/>
      <c r="GB257" s="102"/>
      <c r="GC257" s="102"/>
      <c r="GD257" s="102"/>
      <c r="GE257" s="102"/>
      <c r="GF257" s="102"/>
      <c r="GG257" s="102"/>
      <c r="GH257" s="102"/>
      <c r="GI257" s="102"/>
      <c r="GJ257" s="102"/>
      <c r="GK257" s="102"/>
      <c r="GL257" s="102"/>
      <c r="GM257" s="102"/>
      <c r="GN257" s="102"/>
      <c r="GO257" s="102"/>
      <c r="GP257" s="102"/>
      <c r="GQ257" s="102"/>
      <c r="GR257" s="102"/>
      <c r="GS257" s="102"/>
      <c r="GT257" s="102"/>
      <c r="GU257" s="102"/>
      <c r="GV257" s="102"/>
      <c r="GW257" s="102"/>
      <c r="GX257" s="102"/>
      <c r="GY257" s="102"/>
      <c r="GZ257" s="102"/>
      <c r="HA257" s="102"/>
      <c r="HB257" s="102"/>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102"/>
      <c r="HY257" s="102"/>
      <c r="HZ257" s="102"/>
      <c r="IA257" s="102"/>
      <c r="IB257" s="102"/>
      <c r="IC257" s="102"/>
      <c r="ID257" s="102"/>
      <c r="IE257" s="102"/>
      <c r="IF257" s="102"/>
      <c r="IG257" s="102"/>
      <c r="IH257" s="102"/>
      <c r="II257" s="102"/>
      <c r="IJ257" s="102"/>
      <c r="IK257" s="102"/>
      <c r="IL257" s="102"/>
      <c r="IM257" s="102"/>
      <c r="IN257" s="102"/>
      <c r="IO257" s="102"/>
      <c r="IP257" s="102"/>
      <c r="IQ257" s="102"/>
      <c r="IR257" s="102"/>
      <c r="IS257" s="102"/>
      <c r="IT257" s="102"/>
      <c r="IU257" s="102"/>
      <c r="IV257" s="102"/>
      <c r="IW257" s="102"/>
      <c r="IX257" s="102"/>
      <c r="IY257" s="102"/>
      <c r="IZ257" s="102"/>
      <c r="JA257" s="102"/>
      <c r="JB257" s="102"/>
      <c r="JC257" s="102"/>
      <c r="JD257" s="102"/>
      <c r="JE257" s="102"/>
      <c r="JF257" s="102"/>
      <c r="JG257" s="102"/>
      <c r="JH257" s="102"/>
      <c r="JI257" s="102"/>
      <c r="JJ257" s="102"/>
      <c r="JK257" s="102"/>
      <c r="JL257" s="102"/>
      <c r="JM257" s="102"/>
      <c r="JN257" s="102"/>
      <c r="JO257" s="102"/>
      <c r="JP257" s="102"/>
      <c r="JQ257" s="102"/>
      <c r="JR257" s="102"/>
      <c r="JS257" s="102"/>
      <c r="JT257" s="102"/>
      <c r="JU257" s="102"/>
      <c r="JV257" s="102"/>
      <c r="JW257" s="102"/>
      <c r="JX257" s="102"/>
      <c r="JY257" s="102"/>
      <c r="JZ257" s="102"/>
      <c r="KA257" s="102"/>
      <c r="KB257" s="102"/>
      <c r="KC257" s="102"/>
      <c r="KD257" s="102"/>
      <c r="KE257" s="102"/>
      <c r="KF257" s="102"/>
      <c r="KG257" s="102"/>
      <c r="KH257" s="102"/>
      <c r="KI257" s="102"/>
      <c r="KJ257" s="102"/>
      <c r="KK257" s="102"/>
      <c r="KL257" s="102"/>
      <c r="KM257" s="102"/>
      <c r="KN257" s="102"/>
      <c r="KO257" s="102"/>
      <c r="KP257" s="102"/>
      <c r="KQ257" s="102"/>
      <c r="KR257" s="102"/>
      <c r="KS257" s="102"/>
      <c r="KT257" s="102"/>
      <c r="KU257" s="102"/>
      <c r="KV257" s="102"/>
      <c r="KW257" s="102"/>
      <c r="KX257" s="102"/>
      <c r="KY257" s="102"/>
      <c r="KZ257" s="102"/>
      <c r="LA257" s="102"/>
      <c r="LB257" s="102"/>
      <c r="LC257" s="102"/>
      <c r="LD257" s="102"/>
      <c r="LE257" s="102"/>
      <c r="LF257" s="102"/>
      <c r="LG257" s="102"/>
      <c r="LH257" s="102"/>
      <c r="LI257" s="102"/>
      <c r="LJ257" s="102"/>
      <c r="LK257" s="102"/>
      <c r="LL257" s="102"/>
      <c r="LM257" s="102"/>
      <c r="LN257" s="102"/>
      <c r="LO257" s="102"/>
      <c r="LP257" s="102"/>
      <c r="LQ257" s="102"/>
      <c r="LR257" s="102"/>
      <c r="LS257" s="102"/>
      <c r="LT257" s="102"/>
      <c r="LU257" s="102"/>
      <c r="LV257" s="102"/>
      <c r="LW257" s="102"/>
      <c r="LX257" s="102"/>
      <c r="LY257" s="102"/>
      <c r="LZ257" s="102"/>
      <c r="MA257" s="102"/>
      <c r="MB257" s="102"/>
      <c r="MC257" s="102"/>
      <c r="MD257" s="102"/>
      <c r="ME257" s="102"/>
      <c r="MF257" s="102"/>
      <c r="MG257" s="102"/>
      <c r="MH257" s="102"/>
      <c r="MI257" s="102"/>
      <c r="MJ257" s="102"/>
      <c r="MK257" s="102"/>
      <c r="ML257" s="102"/>
      <c r="MM257" s="102"/>
      <c r="MN257" s="102"/>
      <c r="MO257" s="102"/>
      <c r="MP257" s="102"/>
      <c r="MQ257" s="102"/>
      <c r="MR257" s="102"/>
      <c r="MS257" s="102"/>
      <c r="MT257" s="102"/>
      <c r="MU257" s="102"/>
      <c r="MV257" s="102"/>
      <c r="MW257" s="102"/>
      <c r="MX257" s="102"/>
      <c r="MY257" s="102"/>
      <c r="MZ257" s="102"/>
      <c r="NA257" s="102"/>
      <c r="NB257" s="102"/>
      <c r="NC257" s="102"/>
      <c r="ND257" s="102"/>
      <c r="NE257" s="102"/>
      <c r="NF257" s="102"/>
      <c r="NG257" s="102"/>
      <c r="NH257" s="102"/>
      <c r="NI257" s="102"/>
      <c r="NJ257" s="102"/>
      <c r="NK257" s="102"/>
      <c r="NL257" s="102"/>
    </row>
    <row r="258" spans="1:376" x14ac:dyDescent="0.35">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c r="FB258" s="102"/>
      <c r="FC258" s="102"/>
      <c r="FD258" s="102"/>
      <c r="FE258" s="102"/>
      <c r="FF258" s="102"/>
      <c r="FG258" s="102"/>
      <c r="FH258" s="102"/>
      <c r="FI258" s="102"/>
      <c r="FJ258" s="102"/>
      <c r="FK258" s="102"/>
      <c r="FL258" s="102"/>
      <c r="FM258" s="102"/>
      <c r="FN258" s="102"/>
      <c r="FO258" s="102"/>
      <c r="FP258" s="102"/>
      <c r="FQ258" s="102"/>
      <c r="FR258" s="102"/>
      <c r="FS258" s="102"/>
      <c r="FT258" s="102"/>
      <c r="FU258" s="102"/>
      <c r="FV258" s="102"/>
      <c r="FW258" s="102"/>
      <c r="FX258" s="102"/>
      <c r="FY258" s="102"/>
      <c r="FZ258" s="102"/>
      <c r="GA258" s="102"/>
      <c r="GB258" s="102"/>
      <c r="GC258" s="102"/>
      <c r="GD258" s="102"/>
      <c r="GE258" s="102"/>
      <c r="GF258" s="102"/>
      <c r="GG258" s="102"/>
      <c r="GH258" s="102"/>
      <c r="GI258" s="102"/>
      <c r="GJ258" s="102"/>
      <c r="GK258" s="102"/>
      <c r="GL258" s="102"/>
      <c r="GM258" s="102"/>
      <c r="GN258" s="102"/>
      <c r="GO258" s="102"/>
      <c r="GP258" s="102"/>
      <c r="GQ258" s="102"/>
      <c r="GR258" s="102"/>
      <c r="GS258" s="102"/>
      <c r="GT258" s="102"/>
      <c r="GU258" s="102"/>
      <c r="GV258" s="102"/>
      <c r="GW258" s="102"/>
      <c r="GX258" s="102"/>
      <c r="GY258" s="102"/>
      <c r="GZ258" s="102"/>
      <c r="HA258" s="102"/>
      <c r="HB258" s="102"/>
      <c r="HC258" s="102"/>
      <c r="HD258" s="102"/>
      <c r="HE258" s="102"/>
      <c r="HF258" s="102"/>
      <c r="HG258" s="102"/>
      <c r="HH258" s="102"/>
      <c r="HI258" s="102"/>
      <c r="HJ258" s="102"/>
      <c r="HK258" s="102"/>
      <c r="HL258" s="102"/>
      <c r="HM258" s="102"/>
      <c r="HN258" s="102"/>
      <c r="HO258" s="102"/>
      <c r="HP258" s="102"/>
      <c r="HQ258" s="102"/>
      <c r="HR258" s="102"/>
      <c r="HS258" s="102"/>
      <c r="HT258" s="102"/>
      <c r="HU258" s="102"/>
      <c r="HV258" s="102"/>
      <c r="HW258" s="102"/>
      <c r="HX258" s="102"/>
      <c r="HY258" s="102"/>
      <c r="HZ258" s="102"/>
      <c r="IA258" s="102"/>
      <c r="IB258" s="102"/>
      <c r="IC258" s="102"/>
      <c r="ID258" s="102"/>
      <c r="IE258" s="102"/>
      <c r="IF258" s="102"/>
      <c r="IG258" s="102"/>
      <c r="IH258" s="102"/>
      <c r="II258" s="102"/>
      <c r="IJ258" s="102"/>
      <c r="IK258" s="102"/>
      <c r="IL258" s="102"/>
      <c r="IM258" s="102"/>
      <c r="IN258" s="102"/>
      <c r="IO258" s="102"/>
      <c r="IP258" s="102"/>
      <c r="IQ258" s="102"/>
      <c r="IR258" s="102"/>
      <c r="IS258" s="102"/>
      <c r="IT258" s="102"/>
      <c r="IU258" s="102"/>
      <c r="IV258" s="102"/>
      <c r="IW258" s="102"/>
      <c r="IX258" s="102"/>
      <c r="IY258" s="102"/>
      <c r="IZ258" s="102"/>
      <c r="JA258" s="102"/>
      <c r="JB258" s="102"/>
      <c r="JC258" s="102"/>
      <c r="JD258" s="102"/>
      <c r="JE258" s="102"/>
      <c r="JF258" s="102"/>
      <c r="JG258" s="102"/>
      <c r="JH258" s="102"/>
      <c r="JI258" s="102"/>
      <c r="JJ258" s="102"/>
      <c r="JK258" s="102"/>
      <c r="JL258" s="102"/>
      <c r="JM258" s="102"/>
      <c r="JN258" s="102"/>
      <c r="JO258" s="102"/>
      <c r="JP258" s="102"/>
      <c r="JQ258" s="102"/>
      <c r="JR258" s="102"/>
      <c r="JS258" s="102"/>
      <c r="JT258" s="102"/>
      <c r="JU258" s="102"/>
      <c r="JV258" s="102"/>
      <c r="JW258" s="102"/>
      <c r="JX258" s="102"/>
      <c r="JY258" s="102"/>
      <c r="JZ258" s="102"/>
      <c r="KA258" s="102"/>
      <c r="KB258" s="102"/>
      <c r="KC258" s="102"/>
      <c r="KD258" s="102"/>
      <c r="KE258" s="102"/>
      <c r="KF258" s="102"/>
      <c r="KG258" s="102"/>
      <c r="KH258" s="102"/>
      <c r="KI258" s="102"/>
      <c r="KJ258" s="102"/>
      <c r="KK258" s="102"/>
      <c r="KL258" s="102"/>
      <c r="KM258" s="102"/>
      <c r="KN258" s="102"/>
      <c r="KO258" s="102"/>
      <c r="KP258" s="102"/>
      <c r="KQ258" s="102"/>
      <c r="KR258" s="102"/>
      <c r="KS258" s="102"/>
      <c r="KT258" s="102"/>
      <c r="KU258" s="102"/>
      <c r="KV258" s="102"/>
      <c r="KW258" s="102"/>
      <c r="KX258" s="102"/>
      <c r="KY258" s="102"/>
      <c r="KZ258" s="102"/>
      <c r="LA258" s="102"/>
      <c r="LB258" s="102"/>
      <c r="LC258" s="102"/>
      <c r="LD258" s="102"/>
      <c r="LE258" s="102"/>
      <c r="LF258" s="102"/>
      <c r="LG258" s="102"/>
      <c r="LH258" s="102"/>
      <c r="LI258" s="102"/>
      <c r="LJ258" s="102"/>
      <c r="LK258" s="102"/>
      <c r="LL258" s="102"/>
      <c r="LM258" s="102"/>
      <c r="LN258" s="102"/>
      <c r="LO258" s="102"/>
      <c r="LP258" s="102"/>
      <c r="LQ258" s="102"/>
      <c r="LR258" s="102"/>
      <c r="LS258" s="102"/>
      <c r="LT258" s="102"/>
      <c r="LU258" s="102"/>
      <c r="LV258" s="102"/>
      <c r="LW258" s="102"/>
      <c r="LX258" s="102"/>
      <c r="LY258" s="102"/>
      <c r="LZ258" s="102"/>
      <c r="MA258" s="102"/>
      <c r="MB258" s="102"/>
      <c r="MC258" s="102"/>
      <c r="MD258" s="102"/>
      <c r="ME258" s="102"/>
      <c r="MF258" s="102"/>
      <c r="MG258" s="102"/>
      <c r="MH258" s="102"/>
      <c r="MI258" s="102"/>
      <c r="MJ258" s="102"/>
      <c r="MK258" s="102"/>
      <c r="ML258" s="102"/>
      <c r="MM258" s="102"/>
      <c r="MN258" s="102"/>
      <c r="MO258" s="102"/>
      <c r="MP258" s="102"/>
      <c r="MQ258" s="102"/>
      <c r="MR258" s="102"/>
      <c r="MS258" s="102"/>
      <c r="MT258" s="102"/>
      <c r="MU258" s="102"/>
      <c r="MV258" s="102"/>
      <c r="MW258" s="102"/>
      <c r="MX258" s="102"/>
      <c r="MY258" s="102"/>
      <c r="MZ258" s="102"/>
      <c r="NA258" s="102"/>
      <c r="NB258" s="102"/>
      <c r="NC258" s="102"/>
      <c r="ND258" s="102"/>
      <c r="NE258" s="102"/>
      <c r="NF258" s="102"/>
      <c r="NG258" s="102"/>
      <c r="NH258" s="102"/>
      <c r="NI258" s="102"/>
      <c r="NJ258" s="102"/>
      <c r="NK258" s="102"/>
      <c r="NL258" s="102"/>
    </row>
    <row r="259" spans="1:376" x14ac:dyDescent="0.35">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c r="GE259" s="102"/>
      <c r="GF259" s="102"/>
      <c r="GG259" s="102"/>
      <c r="GH259" s="102"/>
      <c r="GI259" s="102"/>
      <c r="GJ259" s="102"/>
      <c r="GK259" s="102"/>
      <c r="GL259" s="102"/>
      <c r="GM259" s="102"/>
      <c r="GN259" s="102"/>
      <c r="GO259" s="102"/>
      <c r="GP259" s="102"/>
      <c r="GQ259" s="102"/>
      <c r="GR259" s="102"/>
      <c r="GS259" s="102"/>
      <c r="GT259" s="102"/>
      <c r="GU259" s="102"/>
      <c r="GV259" s="102"/>
      <c r="GW259" s="102"/>
      <c r="GX259" s="102"/>
      <c r="GY259" s="102"/>
      <c r="GZ259" s="102"/>
      <c r="HA259" s="102"/>
      <c r="HB259" s="102"/>
      <c r="HC259" s="102"/>
      <c r="HD259" s="102"/>
      <c r="HE259" s="102"/>
      <c r="HF259" s="102"/>
      <c r="HG259" s="102"/>
      <c r="HH259" s="102"/>
      <c r="HI259" s="102"/>
      <c r="HJ259" s="102"/>
      <c r="HK259" s="102"/>
      <c r="HL259" s="102"/>
      <c r="HM259" s="102"/>
      <c r="HN259" s="102"/>
      <c r="HO259" s="102"/>
      <c r="HP259" s="102"/>
      <c r="HQ259" s="102"/>
      <c r="HR259" s="102"/>
      <c r="HS259" s="102"/>
      <c r="HT259" s="102"/>
      <c r="HU259" s="102"/>
      <c r="HV259" s="102"/>
      <c r="HW259" s="102"/>
      <c r="HX259" s="102"/>
      <c r="HY259" s="102"/>
      <c r="HZ259" s="102"/>
      <c r="IA259" s="102"/>
      <c r="IB259" s="102"/>
      <c r="IC259" s="102"/>
      <c r="ID259" s="102"/>
      <c r="IE259" s="102"/>
      <c r="IF259" s="102"/>
      <c r="IG259" s="102"/>
      <c r="IH259" s="102"/>
      <c r="II259" s="102"/>
      <c r="IJ259" s="102"/>
      <c r="IK259" s="102"/>
      <c r="IL259" s="102"/>
      <c r="IM259" s="102"/>
      <c r="IN259" s="102"/>
      <c r="IO259" s="102"/>
      <c r="IP259" s="102"/>
      <c r="IQ259" s="102"/>
      <c r="IR259" s="102"/>
      <c r="IS259" s="102"/>
      <c r="IT259" s="102"/>
      <c r="IU259" s="102"/>
      <c r="IV259" s="102"/>
      <c r="IW259" s="102"/>
      <c r="IX259" s="102"/>
      <c r="IY259" s="102"/>
      <c r="IZ259" s="102"/>
      <c r="JA259" s="102"/>
      <c r="JB259" s="102"/>
      <c r="JC259" s="102"/>
      <c r="JD259" s="102"/>
      <c r="JE259" s="102"/>
      <c r="JF259" s="102"/>
      <c r="JG259" s="102"/>
      <c r="JH259" s="102"/>
      <c r="JI259" s="102"/>
      <c r="JJ259" s="102"/>
      <c r="JK259" s="102"/>
      <c r="JL259" s="102"/>
      <c r="JM259" s="102"/>
      <c r="JN259" s="102"/>
      <c r="JO259" s="102"/>
      <c r="JP259" s="102"/>
      <c r="JQ259" s="102"/>
      <c r="JR259" s="102"/>
      <c r="JS259" s="102"/>
      <c r="JT259" s="102"/>
      <c r="JU259" s="102"/>
      <c r="JV259" s="102"/>
      <c r="JW259" s="102"/>
      <c r="JX259" s="102"/>
      <c r="JY259" s="102"/>
      <c r="JZ259" s="102"/>
      <c r="KA259" s="102"/>
      <c r="KB259" s="102"/>
      <c r="KC259" s="102"/>
      <c r="KD259" s="102"/>
      <c r="KE259" s="102"/>
      <c r="KF259" s="102"/>
      <c r="KG259" s="102"/>
      <c r="KH259" s="102"/>
      <c r="KI259" s="102"/>
      <c r="KJ259" s="102"/>
      <c r="KK259" s="102"/>
      <c r="KL259" s="102"/>
      <c r="KM259" s="102"/>
      <c r="KN259" s="102"/>
      <c r="KO259" s="102"/>
      <c r="KP259" s="102"/>
      <c r="KQ259" s="102"/>
      <c r="KR259" s="102"/>
      <c r="KS259" s="102"/>
      <c r="KT259" s="102"/>
      <c r="KU259" s="102"/>
      <c r="KV259" s="102"/>
      <c r="KW259" s="102"/>
      <c r="KX259" s="102"/>
      <c r="KY259" s="102"/>
      <c r="KZ259" s="102"/>
      <c r="LA259" s="102"/>
      <c r="LB259" s="102"/>
      <c r="LC259" s="102"/>
      <c r="LD259" s="102"/>
      <c r="LE259" s="102"/>
      <c r="LF259" s="102"/>
      <c r="LG259" s="102"/>
      <c r="LH259" s="102"/>
      <c r="LI259" s="102"/>
      <c r="LJ259" s="102"/>
      <c r="LK259" s="102"/>
      <c r="LL259" s="102"/>
      <c r="LM259" s="102"/>
      <c r="LN259" s="102"/>
      <c r="LO259" s="102"/>
      <c r="LP259" s="102"/>
      <c r="LQ259" s="102"/>
      <c r="LR259" s="102"/>
      <c r="LS259" s="102"/>
      <c r="LT259" s="102"/>
      <c r="LU259" s="102"/>
      <c r="LV259" s="102"/>
      <c r="LW259" s="102"/>
      <c r="LX259" s="102"/>
      <c r="LY259" s="102"/>
      <c r="LZ259" s="102"/>
      <c r="MA259" s="102"/>
      <c r="MB259" s="102"/>
      <c r="MC259" s="102"/>
      <c r="MD259" s="102"/>
      <c r="ME259" s="102"/>
      <c r="MF259" s="102"/>
      <c r="MG259" s="102"/>
      <c r="MH259" s="102"/>
      <c r="MI259" s="102"/>
      <c r="MJ259" s="102"/>
      <c r="MK259" s="102"/>
      <c r="ML259" s="102"/>
      <c r="MM259" s="102"/>
      <c r="MN259" s="102"/>
      <c r="MO259" s="102"/>
      <c r="MP259" s="102"/>
      <c r="MQ259" s="102"/>
      <c r="MR259" s="102"/>
      <c r="MS259" s="102"/>
      <c r="MT259" s="102"/>
      <c r="MU259" s="102"/>
      <c r="MV259" s="102"/>
      <c r="MW259" s="102"/>
      <c r="MX259" s="102"/>
      <c r="MY259" s="102"/>
      <c r="MZ259" s="102"/>
      <c r="NA259" s="102"/>
      <c r="NB259" s="102"/>
      <c r="NC259" s="102"/>
      <c r="ND259" s="102"/>
      <c r="NE259" s="102"/>
      <c r="NF259" s="102"/>
      <c r="NG259" s="102"/>
      <c r="NH259" s="102"/>
      <c r="NI259" s="102"/>
      <c r="NJ259" s="102"/>
      <c r="NK259" s="102"/>
      <c r="NL259" s="102"/>
    </row>
    <row r="260" spans="1:376" x14ac:dyDescent="0.35">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2"/>
      <c r="FU260" s="102"/>
      <c r="FV260" s="102"/>
      <c r="FW260" s="102"/>
      <c r="FX260" s="102"/>
      <c r="FY260" s="102"/>
      <c r="FZ260" s="102"/>
      <c r="GA260" s="102"/>
      <c r="GB260" s="102"/>
      <c r="GC260" s="102"/>
      <c r="GD260" s="102"/>
      <c r="GE260" s="102"/>
      <c r="GF260" s="102"/>
      <c r="GG260" s="102"/>
      <c r="GH260" s="102"/>
      <c r="GI260" s="102"/>
      <c r="GJ260" s="102"/>
      <c r="GK260" s="102"/>
      <c r="GL260" s="102"/>
      <c r="GM260" s="102"/>
      <c r="GN260" s="102"/>
      <c r="GO260" s="102"/>
      <c r="GP260" s="102"/>
      <c r="GQ260" s="102"/>
      <c r="GR260" s="102"/>
      <c r="GS260" s="102"/>
      <c r="GT260" s="102"/>
      <c r="GU260" s="102"/>
      <c r="GV260" s="102"/>
      <c r="GW260" s="102"/>
      <c r="GX260" s="102"/>
      <c r="GY260" s="102"/>
      <c r="GZ260" s="102"/>
      <c r="HA260" s="102"/>
      <c r="HB260" s="102"/>
      <c r="HC260" s="102"/>
      <c r="HD260" s="102"/>
      <c r="HE260" s="102"/>
      <c r="HF260" s="102"/>
      <c r="HG260" s="102"/>
      <c r="HH260" s="102"/>
      <c r="HI260" s="102"/>
      <c r="HJ260" s="102"/>
      <c r="HK260" s="102"/>
      <c r="HL260" s="102"/>
      <c r="HM260" s="102"/>
      <c r="HN260" s="102"/>
      <c r="HO260" s="102"/>
      <c r="HP260" s="102"/>
      <c r="HQ260" s="102"/>
      <c r="HR260" s="102"/>
      <c r="HS260" s="102"/>
      <c r="HT260" s="102"/>
      <c r="HU260" s="102"/>
      <c r="HV260" s="102"/>
      <c r="HW260" s="102"/>
      <c r="HX260" s="102"/>
      <c r="HY260" s="102"/>
      <c r="HZ260" s="102"/>
      <c r="IA260" s="102"/>
      <c r="IB260" s="102"/>
      <c r="IC260" s="102"/>
      <c r="ID260" s="102"/>
      <c r="IE260" s="102"/>
      <c r="IF260" s="102"/>
      <c r="IG260" s="102"/>
      <c r="IH260" s="102"/>
      <c r="II260" s="102"/>
      <c r="IJ260" s="102"/>
      <c r="IK260" s="102"/>
      <c r="IL260" s="102"/>
      <c r="IM260" s="102"/>
      <c r="IN260" s="102"/>
      <c r="IO260" s="102"/>
      <c r="IP260" s="102"/>
      <c r="IQ260" s="102"/>
      <c r="IR260" s="102"/>
      <c r="IS260" s="102"/>
      <c r="IT260" s="102"/>
      <c r="IU260" s="102"/>
      <c r="IV260" s="102"/>
      <c r="IW260" s="102"/>
      <c r="IX260" s="102"/>
      <c r="IY260" s="102"/>
      <c r="IZ260" s="102"/>
      <c r="JA260" s="102"/>
      <c r="JB260" s="102"/>
      <c r="JC260" s="102"/>
      <c r="JD260" s="102"/>
      <c r="JE260" s="102"/>
      <c r="JF260" s="102"/>
      <c r="JG260" s="102"/>
      <c r="JH260" s="102"/>
      <c r="JI260" s="102"/>
      <c r="JJ260" s="102"/>
      <c r="JK260" s="102"/>
      <c r="JL260" s="102"/>
      <c r="JM260" s="102"/>
      <c r="JN260" s="102"/>
      <c r="JO260" s="102"/>
      <c r="JP260" s="102"/>
      <c r="JQ260" s="102"/>
      <c r="JR260" s="102"/>
      <c r="JS260" s="102"/>
      <c r="JT260" s="102"/>
      <c r="JU260" s="102"/>
      <c r="JV260" s="102"/>
      <c r="JW260" s="102"/>
      <c r="JX260" s="102"/>
      <c r="JY260" s="102"/>
      <c r="JZ260" s="102"/>
      <c r="KA260" s="102"/>
      <c r="KB260" s="102"/>
      <c r="KC260" s="102"/>
      <c r="KD260" s="102"/>
      <c r="KE260" s="102"/>
      <c r="KF260" s="102"/>
      <c r="KG260" s="102"/>
      <c r="KH260" s="102"/>
      <c r="KI260" s="102"/>
      <c r="KJ260" s="102"/>
      <c r="KK260" s="102"/>
      <c r="KL260" s="102"/>
      <c r="KM260" s="102"/>
      <c r="KN260" s="102"/>
      <c r="KO260" s="102"/>
      <c r="KP260" s="102"/>
      <c r="KQ260" s="102"/>
      <c r="KR260" s="102"/>
      <c r="KS260" s="102"/>
      <c r="KT260" s="102"/>
      <c r="KU260" s="102"/>
      <c r="KV260" s="102"/>
      <c r="KW260" s="102"/>
      <c r="KX260" s="102"/>
      <c r="KY260" s="102"/>
      <c r="KZ260" s="102"/>
      <c r="LA260" s="102"/>
      <c r="LB260" s="102"/>
      <c r="LC260" s="102"/>
      <c r="LD260" s="102"/>
      <c r="LE260" s="102"/>
      <c r="LF260" s="102"/>
      <c r="LG260" s="102"/>
      <c r="LH260" s="102"/>
      <c r="LI260" s="102"/>
      <c r="LJ260" s="102"/>
      <c r="LK260" s="102"/>
      <c r="LL260" s="102"/>
      <c r="LM260" s="102"/>
      <c r="LN260" s="102"/>
      <c r="LO260" s="102"/>
      <c r="LP260" s="102"/>
      <c r="LQ260" s="102"/>
      <c r="LR260" s="102"/>
      <c r="LS260" s="102"/>
      <c r="LT260" s="102"/>
      <c r="LU260" s="102"/>
      <c r="LV260" s="102"/>
      <c r="LW260" s="102"/>
      <c r="LX260" s="102"/>
      <c r="LY260" s="102"/>
      <c r="LZ260" s="102"/>
      <c r="MA260" s="102"/>
      <c r="MB260" s="102"/>
      <c r="MC260" s="102"/>
      <c r="MD260" s="102"/>
      <c r="ME260" s="102"/>
      <c r="MF260" s="102"/>
      <c r="MG260" s="102"/>
      <c r="MH260" s="102"/>
      <c r="MI260" s="102"/>
      <c r="MJ260" s="102"/>
      <c r="MK260" s="102"/>
      <c r="ML260" s="102"/>
      <c r="MM260" s="102"/>
      <c r="MN260" s="102"/>
      <c r="MO260" s="102"/>
      <c r="MP260" s="102"/>
      <c r="MQ260" s="102"/>
      <c r="MR260" s="102"/>
      <c r="MS260" s="102"/>
      <c r="MT260" s="102"/>
      <c r="MU260" s="102"/>
      <c r="MV260" s="102"/>
      <c r="MW260" s="102"/>
      <c r="MX260" s="102"/>
      <c r="MY260" s="102"/>
      <c r="MZ260" s="102"/>
      <c r="NA260" s="102"/>
      <c r="NB260" s="102"/>
      <c r="NC260" s="102"/>
      <c r="ND260" s="102"/>
      <c r="NE260" s="102"/>
      <c r="NF260" s="102"/>
      <c r="NG260" s="102"/>
      <c r="NH260" s="102"/>
      <c r="NI260" s="102"/>
      <c r="NJ260" s="102"/>
      <c r="NK260" s="102"/>
      <c r="NL260" s="102"/>
    </row>
    <row r="261" spans="1:376" x14ac:dyDescent="0.35">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c r="FB261" s="102"/>
      <c r="FC261" s="102"/>
      <c r="FD261" s="102"/>
      <c r="FE261" s="102"/>
      <c r="FF261" s="102"/>
      <c r="FG261" s="102"/>
      <c r="FH261" s="102"/>
      <c r="FI261" s="102"/>
      <c r="FJ261" s="102"/>
      <c r="FK261" s="102"/>
      <c r="FL261" s="102"/>
      <c r="FM261" s="102"/>
      <c r="FN261" s="102"/>
      <c r="FO261" s="102"/>
      <c r="FP261" s="102"/>
      <c r="FQ261" s="102"/>
      <c r="FR261" s="102"/>
      <c r="FS261" s="102"/>
      <c r="FT261" s="102"/>
      <c r="FU261" s="102"/>
      <c r="FV261" s="102"/>
      <c r="FW261" s="102"/>
      <c r="FX261" s="102"/>
      <c r="FY261" s="102"/>
      <c r="FZ261" s="102"/>
      <c r="GA261" s="102"/>
      <c r="GB261" s="102"/>
      <c r="GC261" s="102"/>
      <c r="GD261" s="102"/>
      <c r="GE261" s="102"/>
      <c r="GF261" s="102"/>
      <c r="GG261" s="102"/>
      <c r="GH261" s="102"/>
      <c r="GI261" s="102"/>
      <c r="GJ261" s="102"/>
      <c r="GK261" s="102"/>
      <c r="GL261" s="102"/>
      <c r="GM261" s="102"/>
      <c r="GN261" s="102"/>
      <c r="GO261" s="102"/>
      <c r="GP261" s="102"/>
      <c r="GQ261" s="102"/>
      <c r="GR261" s="102"/>
      <c r="GS261" s="102"/>
      <c r="GT261" s="102"/>
      <c r="GU261" s="102"/>
      <c r="GV261" s="102"/>
      <c r="GW261" s="102"/>
      <c r="GX261" s="102"/>
      <c r="GY261" s="102"/>
      <c r="GZ261" s="102"/>
      <c r="HA261" s="102"/>
      <c r="HB261" s="102"/>
      <c r="HC261" s="102"/>
      <c r="HD261" s="102"/>
      <c r="HE261" s="102"/>
      <c r="HF261" s="102"/>
      <c r="HG261" s="102"/>
      <c r="HH261" s="102"/>
      <c r="HI261" s="102"/>
      <c r="HJ261" s="102"/>
      <c r="HK261" s="102"/>
      <c r="HL261" s="102"/>
      <c r="HM261" s="102"/>
      <c r="HN261" s="102"/>
      <c r="HO261" s="102"/>
      <c r="HP261" s="102"/>
      <c r="HQ261" s="102"/>
      <c r="HR261" s="102"/>
      <c r="HS261" s="102"/>
      <c r="HT261" s="102"/>
      <c r="HU261" s="102"/>
      <c r="HV261" s="102"/>
      <c r="HW261" s="102"/>
      <c r="HX261" s="102"/>
      <c r="HY261" s="102"/>
      <c r="HZ261" s="102"/>
      <c r="IA261" s="102"/>
      <c r="IB261" s="102"/>
      <c r="IC261" s="102"/>
      <c r="ID261" s="102"/>
      <c r="IE261" s="102"/>
      <c r="IF261" s="102"/>
      <c r="IG261" s="102"/>
      <c r="IH261" s="102"/>
      <c r="II261" s="102"/>
      <c r="IJ261" s="102"/>
      <c r="IK261" s="102"/>
      <c r="IL261" s="102"/>
      <c r="IM261" s="102"/>
      <c r="IN261" s="102"/>
      <c r="IO261" s="102"/>
      <c r="IP261" s="102"/>
      <c r="IQ261" s="102"/>
      <c r="IR261" s="102"/>
      <c r="IS261" s="102"/>
      <c r="IT261" s="102"/>
      <c r="IU261" s="102"/>
      <c r="IV261" s="102"/>
      <c r="IW261" s="102"/>
      <c r="IX261" s="102"/>
      <c r="IY261" s="102"/>
      <c r="IZ261" s="102"/>
      <c r="JA261" s="102"/>
      <c r="JB261" s="102"/>
      <c r="JC261" s="102"/>
      <c r="JD261" s="102"/>
      <c r="JE261" s="102"/>
      <c r="JF261" s="102"/>
      <c r="JG261" s="102"/>
      <c r="JH261" s="102"/>
      <c r="JI261" s="102"/>
      <c r="JJ261" s="102"/>
      <c r="JK261" s="102"/>
      <c r="JL261" s="102"/>
      <c r="JM261" s="102"/>
      <c r="JN261" s="102"/>
      <c r="JO261" s="102"/>
      <c r="JP261" s="102"/>
      <c r="JQ261" s="102"/>
      <c r="JR261" s="102"/>
      <c r="JS261" s="102"/>
      <c r="JT261" s="102"/>
      <c r="JU261" s="102"/>
      <c r="JV261" s="102"/>
      <c r="JW261" s="102"/>
      <c r="JX261" s="102"/>
      <c r="JY261" s="102"/>
      <c r="JZ261" s="102"/>
      <c r="KA261" s="102"/>
      <c r="KB261" s="102"/>
      <c r="KC261" s="102"/>
      <c r="KD261" s="102"/>
      <c r="KE261" s="102"/>
      <c r="KF261" s="102"/>
      <c r="KG261" s="102"/>
      <c r="KH261" s="102"/>
      <c r="KI261" s="102"/>
      <c r="KJ261" s="102"/>
      <c r="KK261" s="102"/>
      <c r="KL261" s="102"/>
      <c r="KM261" s="102"/>
      <c r="KN261" s="102"/>
      <c r="KO261" s="102"/>
      <c r="KP261" s="102"/>
      <c r="KQ261" s="102"/>
      <c r="KR261" s="102"/>
      <c r="KS261" s="102"/>
      <c r="KT261" s="102"/>
      <c r="KU261" s="102"/>
      <c r="KV261" s="102"/>
      <c r="KW261" s="102"/>
      <c r="KX261" s="102"/>
      <c r="KY261" s="102"/>
      <c r="KZ261" s="102"/>
      <c r="LA261" s="102"/>
      <c r="LB261" s="102"/>
      <c r="LC261" s="102"/>
      <c r="LD261" s="102"/>
      <c r="LE261" s="102"/>
      <c r="LF261" s="102"/>
      <c r="LG261" s="102"/>
      <c r="LH261" s="102"/>
      <c r="LI261" s="102"/>
      <c r="LJ261" s="102"/>
      <c r="LK261" s="102"/>
      <c r="LL261" s="102"/>
      <c r="LM261" s="102"/>
      <c r="LN261" s="102"/>
      <c r="LO261" s="102"/>
      <c r="LP261" s="102"/>
      <c r="LQ261" s="102"/>
      <c r="LR261" s="102"/>
      <c r="LS261" s="102"/>
      <c r="LT261" s="102"/>
      <c r="LU261" s="102"/>
      <c r="LV261" s="102"/>
      <c r="LW261" s="102"/>
      <c r="LX261" s="102"/>
      <c r="LY261" s="102"/>
      <c r="LZ261" s="102"/>
      <c r="MA261" s="102"/>
      <c r="MB261" s="102"/>
      <c r="MC261" s="102"/>
      <c r="MD261" s="102"/>
      <c r="ME261" s="102"/>
      <c r="MF261" s="102"/>
      <c r="MG261" s="102"/>
      <c r="MH261" s="102"/>
      <c r="MI261" s="102"/>
      <c r="MJ261" s="102"/>
      <c r="MK261" s="102"/>
      <c r="ML261" s="102"/>
      <c r="MM261" s="102"/>
      <c r="MN261" s="102"/>
      <c r="MO261" s="102"/>
      <c r="MP261" s="102"/>
      <c r="MQ261" s="102"/>
      <c r="MR261" s="102"/>
      <c r="MS261" s="102"/>
      <c r="MT261" s="102"/>
      <c r="MU261" s="102"/>
      <c r="MV261" s="102"/>
      <c r="MW261" s="102"/>
      <c r="MX261" s="102"/>
      <c r="MY261" s="102"/>
      <c r="MZ261" s="102"/>
      <c r="NA261" s="102"/>
      <c r="NB261" s="102"/>
      <c r="NC261" s="102"/>
      <c r="ND261" s="102"/>
      <c r="NE261" s="102"/>
      <c r="NF261" s="102"/>
      <c r="NG261" s="102"/>
      <c r="NH261" s="102"/>
      <c r="NI261" s="102"/>
      <c r="NJ261" s="102"/>
      <c r="NK261" s="102"/>
      <c r="NL261" s="102"/>
    </row>
    <row r="262" spans="1:376" x14ac:dyDescent="0.35">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c r="FB262" s="102"/>
      <c r="FC262" s="102"/>
      <c r="FD262" s="102"/>
      <c r="FE262" s="102"/>
      <c r="FF262" s="102"/>
      <c r="FG262" s="102"/>
      <c r="FH262" s="102"/>
      <c r="FI262" s="102"/>
      <c r="FJ262" s="102"/>
      <c r="FK262" s="102"/>
      <c r="FL262" s="102"/>
      <c r="FM262" s="102"/>
      <c r="FN262" s="102"/>
      <c r="FO262" s="102"/>
      <c r="FP262" s="102"/>
      <c r="FQ262" s="102"/>
      <c r="FR262" s="102"/>
      <c r="FS262" s="102"/>
      <c r="FT262" s="102"/>
      <c r="FU262" s="102"/>
      <c r="FV262" s="102"/>
      <c r="FW262" s="102"/>
      <c r="FX262" s="102"/>
      <c r="FY262" s="102"/>
      <c r="FZ262" s="102"/>
      <c r="GA262" s="102"/>
      <c r="GB262" s="102"/>
      <c r="GC262" s="102"/>
      <c r="GD262" s="102"/>
      <c r="GE262" s="102"/>
      <c r="GF262" s="102"/>
      <c r="GG262" s="102"/>
      <c r="GH262" s="102"/>
      <c r="GI262" s="102"/>
      <c r="GJ262" s="102"/>
      <c r="GK262" s="102"/>
      <c r="GL262" s="102"/>
      <c r="GM262" s="102"/>
      <c r="GN262" s="102"/>
      <c r="GO262" s="102"/>
      <c r="GP262" s="102"/>
      <c r="GQ262" s="102"/>
      <c r="GR262" s="102"/>
      <c r="GS262" s="102"/>
      <c r="GT262" s="102"/>
      <c r="GU262" s="102"/>
      <c r="GV262" s="102"/>
      <c r="GW262" s="102"/>
      <c r="GX262" s="102"/>
      <c r="GY262" s="102"/>
      <c r="GZ262" s="102"/>
      <c r="HA262" s="102"/>
      <c r="HB262" s="102"/>
      <c r="HC262" s="102"/>
      <c r="HD262" s="102"/>
      <c r="HE262" s="102"/>
      <c r="HF262" s="102"/>
      <c r="HG262" s="102"/>
      <c r="HH262" s="102"/>
      <c r="HI262" s="102"/>
      <c r="HJ262" s="102"/>
      <c r="HK262" s="102"/>
      <c r="HL262" s="102"/>
      <c r="HM262" s="102"/>
      <c r="HN262" s="102"/>
      <c r="HO262" s="102"/>
      <c r="HP262" s="102"/>
      <c r="HQ262" s="102"/>
      <c r="HR262" s="102"/>
      <c r="HS262" s="102"/>
      <c r="HT262" s="102"/>
      <c r="HU262" s="102"/>
      <c r="HV262" s="102"/>
      <c r="HW262" s="102"/>
      <c r="HX262" s="102"/>
      <c r="HY262" s="102"/>
      <c r="HZ262" s="102"/>
      <c r="IA262" s="102"/>
      <c r="IB262" s="102"/>
      <c r="IC262" s="102"/>
      <c r="ID262" s="102"/>
      <c r="IE262" s="102"/>
      <c r="IF262" s="102"/>
      <c r="IG262" s="102"/>
      <c r="IH262" s="102"/>
      <c r="II262" s="102"/>
      <c r="IJ262" s="102"/>
      <c r="IK262" s="102"/>
      <c r="IL262" s="102"/>
      <c r="IM262" s="102"/>
      <c r="IN262" s="102"/>
      <c r="IO262" s="102"/>
      <c r="IP262" s="102"/>
      <c r="IQ262" s="102"/>
      <c r="IR262" s="102"/>
      <c r="IS262" s="102"/>
      <c r="IT262" s="102"/>
      <c r="IU262" s="102"/>
      <c r="IV262" s="102"/>
      <c r="IW262" s="102"/>
      <c r="IX262" s="102"/>
      <c r="IY262" s="102"/>
      <c r="IZ262" s="102"/>
      <c r="JA262" s="102"/>
      <c r="JB262" s="102"/>
      <c r="JC262" s="102"/>
      <c r="JD262" s="102"/>
      <c r="JE262" s="102"/>
      <c r="JF262" s="102"/>
      <c r="JG262" s="102"/>
      <c r="JH262" s="102"/>
      <c r="JI262" s="102"/>
      <c r="JJ262" s="102"/>
      <c r="JK262" s="102"/>
      <c r="JL262" s="102"/>
      <c r="JM262" s="102"/>
      <c r="JN262" s="102"/>
      <c r="JO262" s="102"/>
      <c r="JP262" s="102"/>
      <c r="JQ262" s="102"/>
      <c r="JR262" s="102"/>
      <c r="JS262" s="102"/>
      <c r="JT262" s="102"/>
      <c r="JU262" s="102"/>
      <c r="JV262" s="102"/>
      <c r="JW262" s="102"/>
      <c r="JX262" s="102"/>
      <c r="JY262" s="102"/>
      <c r="JZ262" s="102"/>
      <c r="KA262" s="102"/>
      <c r="KB262" s="102"/>
      <c r="KC262" s="102"/>
      <c r="KD262" s="102"/>
      <c r="KE262" s="102"/>
      <c r="KF262" s="102"/>
      <c r="KG262" s="102"/>
      <c r="KH262" s="102"/>
      <c r="KI262" s="102"/>
      <c r="KJ262" s="102"/>
      <c r="KK262" s="102"/>
      <c r="KL262" s="102"/>
      <c r="KM262" s="102"/>
      <c r="KN262" s="102"/>
      <c r="KO262" s="102"/>
      <c r="KP262" s="102"/>
      <c r="KQ262" s="102"/>
      <c r="KR262" s="102"/>
      <c r="KS262" s="102"/>
      <c r="KT262" s="102"/>
      <c r="KU262" s="102"/>
      <c r="KV262" s="102"/>
      <c r="KW262" s="102"/>
      <c r="KX262" s="102"/>
      <c r="KY262" s="102"/>
      <c r="KZ262" s="102"/>
      <c r="LA262" s="102"/>
      <c r="LB262" s="102"/>
      <c r="LC262" s="102"/>
      <c r="LD262" s="102"/>
      <c r="LE262" s="102"/>
      <c r="LF262" s="102"/>
      <c r="LG262" s="102"/>
      <c r="LH262" s="102"/>
      <c r="LI262" s="102"/>
      <c r="LJ262" s="102"/>
      <c r="LK262" s="102"/>
      <c r="LL262" s="102"/>
      <c r="LM262" s="102"/>
      <c r="LN262" s="102"/>
      <c r="LO262" s="102"/>
      <c r="LP262" s="102"/>
      <c r="LQ262" s="102"/>
      <c r="LR262" s="102"/>
      <c r="LS262" s="102"/>
      <c r="LT262" s="102"/>
      <c r="LU262" s="102"/>
      <c r="LV262" s="102"/>
      <c r="LW262" s="102"/>
      <c r="LX262" s="102"/>
      <c r="LY262" s="102"/>
      <c r="LZ262" s="102"/>
      <c r="MA262" s="102"/>
      <c r="MB262" s="102"/>
      <c r="MC262" s="102"/>
      <c r="MD262" s="102"/>
      <c r="ME262" s="102"/>
      <c r="MF262" s="102"/>
      <c r="MG262" s="102"/>
      <c r="MH262" s="102"/>
      <c r="MI262" s="102"/>
      <c r="MJ262" s="102"/>
      <c r="MK262" s="102"/>
      <c r="ML262" s="102"/>
      <c r="MM262" s="102"/>
      <c r="MN262" s="102"/>
      <c r="MO262" s="102"/>
      <c r="MP262" s="102"/>
      <c r="MQ262" s="102"/>
      <c r="MR262" s="102"/>
      <c r="MS262" s="102"/>
      <c r="MT262" s="102"/>
      <c r="MU262" s="102"/>
      <c r="MV262" s="102"/>
      <c r="MW262" s="102"/>
      <c r="MX262" s="102"/>
      <c r="MY262" s="102"/>
      <c r="MZ262" s="102"/>
      <c r="NA262" s="102"/>
      <c r="NB262" s="102"/>
      <c r="NC262" s="102"/>
      <c r="ND262" s="102"/>
      <c r="NE262" s="102"/>
      <c r="NF262" s="102"/>
      <c r="NG262" s="102"/>
      <c r="NH262" s="102"/>
      <c r="NI262" s="102"/>
      <c r="NJ262" s="102"/>
      <c r="NK262" s="102"/>
      <c r="NL262" s="102"/>
    </row>
    <row r="263" spans="1:376" x14ac:dyDescent="0.35">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c r="FB263" s="102"/>
      <c r="FC263" s="102"/>
      <c r="FD263" s="102"/>
      <c r="FE263" s="102"/>
      <c r="FF263" s="102"/>
      <c r="FG263" s="102"/>
      <c r="FH263" s="102"/>
      <c r="FI263" s="102"/>
      <c r="FJ263" s="102"/>
      <c r="FK263" s="102"/>
      <c r="FL263" s="102"/>
      <c r="FM263" s="102"/>
      <c r="FN263" s="102"/>
      <c r="FO263" s="102"/>
      <c r="FP263" s="102"/>
      <c r="FQ263" s="102"/>
      <c r="FR263" s="102"/>
      <c r="FS263" s="102"/>
      <c r="FT263" s="102"/>
      <c r="FU263" s="102"/>
      <c r="FV263" s="102"/>
      <c r="FW263" s="102"/>
      <c r="FX263" s="102"/>
      <c r="FY263" s="102"/>
      <c r="FZ263" s="102"/>
      <c r="GA263" s="102"/>
      <c r="GB263" s="102"/>
      <c r="GC263" s="102"/>
      <c r="GD263" s="102"/>
      <c r="GE263" s="102"/>
      <c r="GF263" s="102"/>
      <c r="GG263" s="102"/>
      <c r="GH263" s="102"/>
      <c r="GI263" s="102"/>
      <c r="GJ263" s="102"/>
      <c r="GK263" s="102"/>
      <c r="GL263" s="102"/>
      <c r="GM263" s="102"/>
      <c r="GN263" s="102"/>
      <c r="GO263" s="102"/>
      <c r="GP263" s="102"/>
      <c r="GQ263" s="102"/>
      <c r="GR263" s="102"/>
      <c r="GS263" s="102"/>
      <c r="GT263" s="102"/>
      <c r="GU263" s="102"/>
      <c r="GV263" s="102"/>
      <c r="GW263" s="102"/>
      <c r="GX263" s="102"/>
      <c r="GY263" s="102"/>
      <c r="GZ263" s="102"/>
      <c r="HA263" s="102"/>
      <c r="HB263" s="102"/>
      <c r="HC263" s="102"/>
      <c r="HD263" s="102"/>
      <c r="HE263" s="102"/>
      <c r="HF263" s="102"/>
      <c r="HG263" s="102"/>
      <c r="HH263" s="102"/>
      <c r="HI263" s="102"/>
      <c r="HJ263" s="102"/>
      <c r="HK263" s="102"/>
      <c r="HL263" s="102"/>
      <c r="HM263" s="102"/>
      <c r="HN263" s="102"/>
      <c r="HO263" s="102"/>
      <c r="HP263" s="102"/>
      <c r="HQ263" s="102"/>
      <c r="HR263" s="102"/>
      <c r="HS263" s="102"/>
      <c r="HT263" s="102"/>
      <c r="HU263" s="102"/>
      <c r="HV263" s="102"/>
      <c r="HW263" s="102"/>
      <c r="HX263" s="102"/>
      <c r="HY263" s="102"/>
      <c r="HZ263" s="102"/>
      <c r="IA263" s="102"/>
      <c r="IB263" s="102"/>
      <c r="IC263" s="102"/>
      <c r="ID263" s="102"/>
      <c r="IE263" s="102"/>
      <c r="IF263" s="102"/>
      <c r="IG263" s="102"/>
      <c r="IH263" s="102"/>
      <c r="II263" s="102"/>
      <c r="IJ263" s="102"/>
      <c r="IK263" s="102"/>
      <c r="IL263" s="102"/>
      <c r="IM263" s="102"/>
      <c r="IN263" s="102"/>
      <c r="IO263" s="102"/>
      <c r="IP263" s="102"/>
      <c r="IQ263" s="102"/>
      <c r="IR263" s="102"/>
      <c r="IS263" s="102"/>
      <c r="IT263" s="102"/>
      <c r="IU263" s="102"/>
      <c r="IV263" s="102"/>
      <c r="IW263" s="102"/>
      <c r="IX263" s="102"/>
      <c r="IY263" s="102"/>
      <c r="IZ263" s="102"/>
      <c r="JA263" s="102"/>
      <c r="JB263" s="102"/>
      <c r="JC263" s="102"/>
      <c r="JD263" s="102"/>
      <c r="JE263" s="102"/>
      <c r="JF263" s="102"/>
      <c r="JG263" s="102"/>
      <c r="JH263" s="102"/>
      <c r="JI263" s="102"/>
      <c r="JJ263" s="102"/>
      <c r="JK263" s="102"/>
      <c r="JL263" s="102"/>
      <c r="JM263" s="102"/>
      <c r="JN263" s="102"/>
      <c r="JO263" s="102"/>
      <c r="JP263" s="102"/>
      <c r="JQ263" s="102"/>
      <c r="JR263" s="102"/>
      <c r="JS263" s="102"/>
      <c r="JT263" s="102"/>
      <c r="JU263" s="102"/>
      <c r="JV263" s="102"/>
      <c r="JW263" s="102"/>
      <c r="JX263" s="102"/>
      <c r="JY263" s="102"/>
      <c r="JZ263" s="102"/>
      <c r="KA263" s="102"/>
      <c r="KB263" s="102"/>
      <c r="KC263" s="102"/>
      <c r="KD263" s="102"/>
      <c r="KE263" s="102"/>
      <c r="KF263" s="102"/>
      <c r="KG263" s="102"/>
      <c r="KH263" s="102"/>
      <c r="KI263" s="102"/>
      <c r="KJ263" s="102"/>
      <c r="KK263" s="102"/>
      <c r="KL263" s="102"/>
      <c r="KM263" s="102"/>
      <c r="KN263" s="102"/>
      <c r="KO263" s="102"/>
      <c r="KP263" s="102"/>
      <c r="KQ263" s="102"/>
      <c r="KR263" s="102"/>
      <c r="KS263" s="102"/>
      <c r="KT263" s="102"/>
      <c r="KU263" s="102"/>
      <c r="KV263" s="102"/>
      <c r="KW263" s="102"/>
      <c r="KX263" s="102"/>
      <c r="KY263" s="102"/>
      <c r="KZ263" s="102"/>
      <c r="LA263" s="102"/>
      <c r="LB263" s="102"/>
      <c r="LC263" s="102"/>
      <c r="LD263" s="102"/>
      <c r="LE263" s="102"/>
      <c r="LF263" s="102"/>
      <c r="LG263" s="102"/>
      <c r="LH263" s="102"/>
      <c r="LI263" s="102"/>
      <c r="LJ263" s="102"/>
      <c r="LK263" s="102"/>
      <c r="LL263" s="102"/>
      <c r="LM263" s="102"/>
      <c r="LN263" s="102"/>
      <c r="LO263" s="102"/>
      <c r="LP263" s="102"/>
      <c r="LQ263" s="102"/>
      <c r="LR263" s="102"/>
      <c r="LS263" s="102"/>
      <c r="LT263" s="102"/>
      <c r="LU263" s="102"/>
      <c r="LV263" s="102"/>
      <c r="LW263" s="102"/>
      <c r="LX263" s="102"/>
      <c r="LY263" s="102"/>
      <c r="LZ263" s="102"/>
      <c r="MA263" s="102"/>
      <c r="MB263" s="102"/>
      <c r="MC263" s="102"/>
      <c r="MD263" s="102"/>
      <c r="ME263" s="102"/>
      <c r="MF263" s="102"/>
      <c r="MG263" s="102"/>
      <c r="MH263" s="102"/>
      <c r="MI263" s="102"/>
      <c r="MJ263" s="102"/>
      <c r="MK263" s="102"/>
      <c r="ML263" s="102"/>
      <c r="MM263" s="102"/>
      <c r="MN263" s="102"/>
      <c r="MO263" s="102"/>
      <c r="MP263" s="102"/>
      <c r="MQ263" s="102"/>
      <c r="MR263" s="102"/>
      <c r="MS263" s="102"/>
      <c r="MT263" s="102"/>
      <c r="MU263" s="102"/>
      <c r="MV263" s="102"/>
      <c r="MW263" s="102"/>
      <c r="MX263" s="102"/>
      <c r="MY263" s="102"/>
      <c r="MZ263" s="102"/>
      <c r="NA263" s="102"/>
      <c r="NB263" s="102"/>
      <c r="NC263" s="102"/>
      <c r="ND263" s="102"/>
      <c r="NE263" s="102"/>
      <c r="NF263" s="102"/>
      <c r="NG263" s="102"/>
      <c r="NH263" s="102"/>
      <c r="NI263" s="102"/>
      <c r="NJ263" s="102"/>
      <c r="NK263" s="102"/>
      <c r="NL263" s="102"/>
    </row>
    <row r="264" spans="1:376" x14ac:dyDescent="0.35">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102"/>
      <c r="GV264" s="102"/>
      <c r="GW264" s="102"/>
      <c r="GX264" s="102"/>
      <c r="GY264" s="102"/>
      <c r="GZ264" s="102"/>
      <c r="HA264" s="102"/>
      <c r="HB264" s="102"/>
      <c r="HC264" s="102"/>
      <c r="HD264" s="102"/>
      <c r="HE264" s="102"/>
      <c r="HF264" s="102"/>
      <c r="HG264" s="102"/>
      <c r="HH264" s="102"/>
      <c r="HI264" s="102"/>
      <c r="HJ264" s="102"/>
      <c r="HK264" s="102"/>
      <c r="HL264" s="102"/>
      <c r="HM264" s="102"/>
      <c r="HN264" s="102"/>
      <c r="HO264" s="102"/>
      <c r="HP264" s="102"/>
      <c r="HQ264" s="102"/>
      <c r="HR264" s="102"/>
      <c r="HS264" s="102"/>
      <c r="HT264" s="102"/>
      <c r="HU264" s="102"/>
      <c r="HV264" s="102"/>
      <c r="HW264" s="102"/>
      <c r="HX264" s="102"/>
      <c r="HY264" s="102"/>
      <c r="HZ264" s="102"/>
      <c r="IA264" s="102"/>
      <c r="IB264" s="102"/>
      <c r="IC264" s="102"/>
      <c r="ID264" s="102"/>
      <c r="IE264" s="102"/>
      <c r="IF264" s="102"/>
      <c r="IG264" s="102"/>
      <c r="IH264" s="102"/>
      <c r="II264" s="102"/>
      <c r="IJ264" s="102"/>
      <c r="IK264" s="102"/>
      <c r="IL264" s="102"/>
      <c r="IM264" s="102"/>
      <c r="IN264" s="102"/>
      <c r="IO264" s="102"/>
      <c r="IP264" s="102"/>
      <c r="IQ264" s="102"/>
      <c r="IR264" s="102"/>
      <c r="IS264" s="102"/>
      <c r="IT264" s="102"/>
      <c r="IU264" s="102"/>
      <c r="IV264" s="102"/>
      <c r="IW264" s="102"/>
      <c r="IX264" s="102"/>
      <c r="IY264" s="102"/>
      <c r="IZ264" s="102"/>
      <c r="JA264" s="102"/>
      <c r="JB264" s="102"/>
      <c r="JC264" s="102"/>
      <c r="JD264" s="102"/>
      <c r="JE264" s="102"/>
      <c r="JF264" s="102"/>
      <c r="JG264" s="102"/>
      <c r="JH264" s="102"/>
      <c r="JI264" s="102"/>
      <c r="JJ264" s="102"/>
      <c r="JK264" s="102"/>
      <c r="JL264" s="102"/>
      <c r="JM264" s="102"/>
      <c r="JN264" s="102"/>
      <c r="JO264" s="102"/>
      <c r="JP264" s="102"/>
      <c r="JQ264" s="102"/>
      <c r="JR264" s="102"/>
      <c r="JS264" s="102"/>
      <c r="JT264" s="102"/>
      <c r="JU264" s="102"/>
      <c r="JV264" s="102"/>
      <c r="JW264" s="102"/>
      <c r="JX264" s="102"/>
      <c r="JY264" s="102"/>
      <c r="JZ264" s="102"/>
      <c r="KA264" s="102"/>
      <c r="KB264" s="102"/>
      <c r="KC264" s="102"/>
      <c r="KD264" s="102"/>
      <c r="KE264" s="102"/>
      <c r="KF264" s="102"/>
      <c r="KG264" s="102"/>
      <c r="KH264" s="102"/>
      <c r="KI264" s="102"/>
      <c r="KJ264" s="102"/>
      <c r="KK264" s="102"/>
      <c r="KL264" s="102"/>
      <c r="KM264" s="102"/>
      <c r="KN264" s="102"/>
      <c r="KO264" s="102"/>
      <c r="KP264" s="102"/>
      <c r="KQ264" s="102"/>
      <c r="KR264" s="102"/>
      <c r="KS264" s="102"/>
      <c r="KT264" s="102"/>
      <c r="KU264" s="102"/>
      <c r="KV264" s="102"/>
      <c r="KW264" s="102"/>
      <c r="KX264" s="102"/>
      <c r="KY264" s="102"/>
      <c r="KZ264" s="102"/>
      <c r="LA264" s="102"/>
      <c r="LB264" s="102"/>
      <c r="LC264" s="102"/>
      <c r="LD264" s="102"/>
      <c r="LE264" s="102"/>
      <c r="LF264" s="102"/>
      <c r="LG264" s="102"/>
      <c r="LH264" s="102"/>
      <c r="LI264" s="102"/>
      <c r="LJ264" s="102"/>
      <c r="LK264" s="102"/>
      <c r="LL264" s="102"/>
      <c r="LM264" s="102"/>
      <c r="LN264" s="102"/>
      <c r="LO264" s="102"/>
      <c r="LP264" s="102"/>
      <c r="LQ264" s="102"/>
      <c r="LR264" s="102"/>
      <c r="LS264" s="102"/>
      <c r="LT264" s="102"/>
      <c r="LU264" s="102"/>
      <c r="LV264" s="102"/>
      <c r="LW264" s="102"/>
      <c r="LX264" s="102"/>
      <c r="LY264" s="102"/>
      <c r="LZ264" s="102"/>
      <c r="MA264" s="102"/>
      <c r="MB264" s="102"/>
      <c r="MC264" s="102"/>
      <c r="MD264" s="102"/>
      <c r="ME264" s="102"/>
      <c r="MF264" s="102"/>
      <c r="MG264" s="102"/>
      <c r="MH264" s="102"/>
      <c r="MI264" s="102"/>
      <c r="MJ264" s="102"/>
      <c r="MK264" s="102"/>
      <c r="ML264" s="102"/>
      <c r="MM264" s="102"/>
      <c r="MN264" s="102"/>
      <c r="MO264" s="102"/>
      <c r="MP264" s="102"/>
      <c r="MQ264" s="102"/>
      <c r="MR264" s="102"/>
      <c r="MS264" s="102"/>
      <c r="MT264" s="102"/>
      <c r="MU264" s="102"/>
      <c r="MV264" s="102"/>
      <c r="MW264" s="102"/>
      <c r="MX264" s="102"/>
      <c r="MY264" s="102"/>
      <c r="MZ264" s="102"/>
      <c r="NA264" s="102"/>
      <c r="NB264" s="102"/>
      <c r="NC264" s="102"/>
      <c r="ND264" s="102"/>
      <c r="NE264" s="102"/>
      <c r="NF264" s="102"/>
      <c r="NG264" s="102"/>
      <c r="NH264" s="102"/>
      <c r="NI264" s="102"/>
      <c r="NJ264" s="102"/>
      <c r="NK264" s="102"/>
      <c r="NL264" s="102"/>
    </row>
    <row r="265" spans="1:376" x14ac:dyDescent="0.35">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c r="FB265" s="102"/>
      <c r="FC265" s="102"/>
      <c r="FD265" s="102"/>
      <c r="FE265" s="102"/>
      <c r="FF265" s="102"/>
      <c r="FG265" s="102"/>
      <c r="FH265" s="102"/>
      <c r="FI265" s="102"/>
      <c r="FJ265" s="102"/>
      <c r="FK265" s="102"/>
      <c r="FL265" s="102"/>
      <c r="FM265" s="102"/>
      <c r="FN265" s="102"/>
      <c r="FO265" s="102"/>
      <c r="FP265" s="102"/>
      <c r="FQ265" s="102"/>
      <c r="FR265" s="102"/>
      <c r="FS265" s="102"/>
      <c r="FT265" s="102"/>
      <c r="FU265" s="102"/>
      <c r="FV265" s="102"/>
      <c r="FW265" s="102"/>
      <c r="FX265" s="102"/>
      <c r="FY265" s="102"/>
      <c r="FZ265" s="102"/>
      <c r="GA265" s="102"/>
      <c r="GB265" s="102"/>
      <c r="GC265" s="102"/>
      <c r="GD265" s="102"/>
      <c r="GE265" s="102"/>
      <c r="GF265" s="102"/>
      <c r="GG265" s="102"/>
      <c r="GH265" s="102"/>
      <c r="GI265" s="102"/>
      <c r="GJ265" s="102"/>
      <c r="GK265" s="102"/>
      <c r="GL265" s="102"/>
      <c r="GM265" s="102"/>
      <c r="GN265" s="102"/>
      <c r="GO265" s="102"/>
      <c r="GP265" s="102"/>
      <c r="GQ265" s="102"/>
      <c r="GR265" s="102"/>
      <c r="GS265" s="102"/>
      <c r="GT265" s="102"/>
      <c r="GU265" s="102"/>
      <c r="GV265" s="102"/>
      <c r="GW265" s="102"/>
      <c r="GX265" s="102"/>
      <c r="GY265" s="102"/>
      <c r="GZ265" s="102"/>
      <c r="HA265" s="102"/>
      <c r="HB265" s="102"/>
      <c r="HC265" s="102"/>
      <c r="HD265" s="102"/>
      <c r="HE265" s="102"/>
      <c r="HF265" s="102"/>
      <c r="HG265" s="102"/>
      <c r="HH265" s="102"/>
      <c r="HI265" s="102"/>
      <c r="HJ265" s="102"/>
      <c r="HK265" s="102"/>
      <c r="HL265" s="102"/>
      <c r="HM265" s="102"/>
      <c r="HN265" s="102"/>
      <c r="HO265" s="102"/>
      <c r="HP265" s="102"/>
      <c r="HQ265" s="102"/>
      <c r="HR265" s="102"/>
      <c r="HS265" s="102"/>
      <c r="HT265" s="102"/>
      <c r="HU265" s="102"/>
      <c r="HV265" s="102"/>
      <c r="HW265" s="102"/>
      <c r="HX265" s="102"/>
      <c r="HY265" s="102"/>
      <c r="HZ265" s="102"/>
      <c r="IA265" s="102"/>
      <c r="IB265" s="102"/>
      <c r="IC265" s="102"/>
      <c r="ID265" s="102"/>
      <c r="IE265" s="102"/>
      <c r="IF265" s="102"/>
      <c r="IG265" s="102"/>
      <c r="IH265" s="102"/>
      <c r="II265" s="102"/>
      <c r="IJ265" s="102"/>
      <c r="IK265" s="102"/>
      <c r="IL265" s="102"/>
      <c r="IM265" s="102"/>
      <c r="IN265" s="102"/>
      <c r="IO265" s="102"/>
      <c r="IP265" s="102"/>
      <c r="IQ265" s="102"/>
      <c r="IR265" s="102"/>
      <c r="IS265" s="102"/>
      <c r="IT265" s="102"/>
      <c r="IU265" s="102"/>
      <c r="IV265" s="102"/>
      <c r="IW265" s="102"/>
      <c r="IX265" s="102"/>
      <c r="IY265" s="102"/>
      <c r="IZ265" s="102"/>
      <c r="JA265" s="102"/>
      <c r="JB265" s="102"/>
      <c r="JC265" s="102"/>
      <c r="JD265" s="102"/>
      <c r="JE265" s="102"/>
      <c r="JF265" s="102"/>
      <c r="JG265" s="102"/>
      <c r="JH265" s="102"/>
      <c r="JI265" s="102"/>
      <c r="JJ265" s="102"/>
      <c r="JK265" s="102"/>
      <c r="JL265" s="102"/>
      <c r="JM265" s="102"/>
      <c r="JN265" s="102"/>
      <c r="JO265" s="102"/>
      <c r="JP265" s="102"/>
      <c r="JQ265" s="102"/>
      <c r="JR265" s="102"/>
      <c r="JS265" s="102"/>
      <c r="JT265" s="102"/>
      <c r="JU265" s="102"/>
      <c r="JV265" s="102"/>
      <c r="JW265" s="102"/>
      <c r="JX265" s="102"/>
      <c r="JY265" s="102"/>
      <c r="JZ265" s="102"/>
      <c r="KA265" s="102"/>
      <c r="KB265" s="102"/>
      <c r="KC265" s="102"/>
      <c r="KD265" s="102"/>
      <c r="KE265" s="102"/>
      <c r="KF265" s="102"/>
      <c r="KG265" s="102"/>
      <c r="KH265" s="102"/>
      <c r="KI265" s="102"/>
      <c r="KJ265" s="102"/>
      <c r="KK265" s="102"/>
      <c r="KL265" s="102"/>
      <c r="KM265" s="102"/>
      <c r="KN265" s="102"/>
      <c r="KO265" s="102"/>
      <c r="KP265" s="102"/>
      <c r="KQ265" s="102"/>
      <c r="KR265" s="102"/>
      <c r="KS265" s="102"/>
      <c r="KT265" s="102"/>
      <c r="KU265" s="102"/>
      <c r="KV265" s="102"/>
      <c r="KW265" s="102"/>
      <c r="KX265" s="102"/>
      <c r="KY265" s="102"/>
      <c r="KZ265" s="102"/>
      <c r="LA265" s="102"/>
      <c r="LB265" s="102"/>
      <c r="LC265" s="102"/>
      <c r="LD265" s="102"/>
      <c r="LE265" s="102"/>
      <c r="LF265" s="102"/>
      <c r="LG265" s="102"/>
      <c r="LH265" s="102"/>
      <c r="LI265" s="102"/>
      <c r="LJ265" s="102"/>
      <c r="LK265" s="102"/>
      <c r="LL265" s="102"/>
      <c r="LM265" s="102"/>
      <c r="LN265" s="102"/>
      <c r="LO265" s="102"/>
      <c r="LP265" s="102"/>
      <c r="LQ265" s="102"/>
      <c r="LR265" s="102"/>
      <c r="LS265" s="102"/>
      <c r="LT265" s="102"/>
      <c r="LU265" s="102"/>
      <c r="LV265" s="102"/>
      <c r="LW265" s="102"/>
      <c r="LX265" s="102"/>
      <c r="LY265" s="102"/>
      <c r="LZ265" s="102"/>
      <c r="MA265" s="102"/>
      <c r="MB265" s="102"/>
      <c r="MC265" s="102"/>
      <c r="MD265" s="102"/>
      <c r="ME265" s="102"/>
      <c r="MF265" s="102"/>
      <c r="MG265" s="102"/>
      <c r="MH265" s="102"/>
      <c r="MI265" s="102"/>
      <c r="MJ265" s="102"/>
      <c r="MK265" s="102"/>
      <c r="ML265" s="102"/>
      <c r="MM265" s="102"/>
      <c r="MN265" s="102"/>
      <c r="MO265" s="102"/>
      <c r="MP265" s="102"/>
      <c r="MQ265" s="102"/>
      <c r="MR265" s="102"/>
      <c r="MS265" s="102"/>
      <c r="MT265" s="102"/>
      <c r="MU265" s="102"/>
      <c r="MV265" s="102"/>
      <c r="MW265" s="102"/>
      <c r="MX265" s="102"/>
      <c r="MY265" s="102"/>
      <c r="MZ265" s="102"/>
      <c r="NA265" s="102"/>
      <c r="NB265" s="102"/>
      <c r="NC265" s="102"/>
      <c r="ND265" s="102"/>
      <c r="NE265" s="102"/>
      <c r="NF265" s="102"/>
      <c r="NG265" s="102"/>
      <c r="NH265" s="102"/>
      <c r="NI265" s="102"/>
      <c r="NJ265" s="102"/>
      <c r="NK265" s="102"/>
      <c r="NL265" s="102"/>
    </row>
    <row r="266" spans="1:376" x14ac:dyDescent="0.35">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c r="FB266" s="102"/>
      <c r="FC266" s="102"/>
      <c r="FD266" s="102"/>
      <c r="FE266" s="102"/>
      <c r="FF266" s="102"/>
      <c r="FG266" s="102"/>
      <c r="FH266" s="102"/>
      <c r="FI266" s="102"/>
      <c r="FJ266" s="102"/>
      <c r="FK266" s="102"/>
      <c r="FL266" s="102"/>
      <c r="FM266" s="102"/>
      <c r="FN266" s="102"/>
      <c r="FO266" s="102"/>
      <c r="FP266" s="102"/>
      <c r="FQ266" s="102"/>
      <c r="FR266" s="102"/>
      <c r="FS266" s="102"/>
      <c r="FT266" s="102"/>
      <c r="FU266" s="102"/>
      <c r="FV266" s="102"/>
      <c r="FW266" s="102"/>
      <c r="FX266" s="102"/>
      <c r="FY266" s="102"/>
      <c r="FZ266" s="102"/>
      <c r="GA266" s="102"/>
      <c r="GB266" s="102"/>
      <c r="GC266" s="102"/>
      <c r="GD266" s="102"/>
      <c r="GE266" s="102"/>
      <c r="GF266" s="102"/>
      <c r="GG266" s="102"/>
      <c r="GH266" s="102"/>
      <c r="GI266" s="102"/>
      <c r="GJ266" s="102"/>
      <c r="GK266" s="102"/>
      <c r="GL266" s="102"/>
      <c r="GM266" s="102"/>
      <c r="GN266" s="102"/>
      <c r="GO266" s="102"/>
      <c r="GP266" s="102"/>
      <c r="GQ266" s="102"/>
      <c r="GR266" s="102"/>
      <c r="GS266" s="102"/>
      <c r="GT266" s="102"/>
      <c r="GU266" s="102"/>
      <c r="GV266" s="102"/>
      <c r="GW266" s="102"/>
      <c r="GX266" s="102"/>
      <c r="GY266" s="102"/>
      <c r="GZ266" s="102"/>
      <c r="HA266" s="102"/>
      <c r="HB266" s="102"/>
      <c r="HC266" s="102"/>
      <c r="HD266" s="102"/>
      <c r="HE266" s="102"/>
      <c r="HF266" s="102"/>
      <c r="HG266" s="102"/>
      <c r="HH266" s="102"/>
      <c r="HI266" s="102"/>
      <c r="HJ266" s="102"/>
      <c r="HK266" s="102"/>
      <c r="HL266" s="102"/>
      <c r="HM266" s="102"/>
      <c r="HN266" s="102"/>
      <c r="HO266" s="102"/>
      <c r="HP266" s="102"/>
      <c r="HQ266" s="102"/>
      <c r="HR266" s="102"/>
      <c r="HS266" s="102"/>
      <c r="HT266" s="102"/>
      <c r="HU266" s="102"/>
      <c r="HV266" s="102"/>
      <c r="HW266" s="102"/>
      <c r="HX266" s="102"/>
      <c r="HY266" s="102"/>
      <c r="HZ266" s="102"/>
      <c r="IA266" s="102"/>
      <c r="IB266" s="102"/>
      <c r="IC266" s="102"/>
      <c r="ID266" s="102"/>
      <c r="IE266" s="102"/>
      <c r="IF266" s="102"/>
      <c r="IG266" s="102"/>
      <c r="IH266" s="102"/>
      <c r="II266" s="102"/>
      <c r="IJ266" s="102"/>
      <c r="IK266" s="102"/>
      <c r="IL266" s="102"/>
      <c r="IM266" s="102"/>
      <c r="IN266" s="102"/>
      <c r="IO266" s="102"/>
      <c r="IP266" s="102"/>
      <c r="IQ266" s="102"/>
      <c r="IR266" s="102"/>
      <c r="IS266" s="102"/>
      <c r="IT266" s="102"/>
      <c r="IU266" s="102"/>
      <c r="IV266" s="102"/>
      <c r="IW266" s="102"/>
      <c r="IX266" s="102"/>
      <c r="IY266" s="102"/>
      <c r="IZ266" s="102"/>
      <c r="JA266" s="102"/>
      <c r="JB266" s="102"/>
      <c r="JC266" s="102"/>
      <c r="JD266" s="102"/>
      <c r="JE266" s="102"/>
      <c r="JF266" s="102"/>
      <c r="JG266" s="102"/>
      <c r="JH266" s="102"/>
      <c r="JI266" s="102"/>
      <c r="JJ266" s="102"/>
      <c r="JK266" s="102"/>
      <c r="JL266" s="102"/>
      <c r="JM266" s="102"/>
      <c r="JN266" s="102"/>
      <c r="JO266" s="102"/>
      <c r="JP266" s="102"/>
      <c r="JQ266" s="102"/>
      <c r="JR266" s="102"/>
      <c r="JS266" s="102"/>
      <c r="JT266" s="102"/>
      <c r="JU266" s="102"/>
      <c r="JV266" s="102"/>
      <c r="JW266" s="102"/>
      <c r="JX266" s="102"/>
      <c r="JY266" s="102"/>
      <c r="JZ266" s="102"/>
      <c r="KA266" s="102"/>
      <c r="KB266" s="102"/>
      <c r="KC266" s="102"/>
      <c r="KD266" s="102"/>
      <c r="KE266" s="102"/>
      <c r="KF266" s="102"/>
      <c r="KG266" s="102"/>
      <c r="KH266" s="102"/>
      <c r="KI266" s="102"/>
      <c r="KJ266" s="102"/>
      <c r="KK266" s="102"/>
      <c r="KL266" s="102"/>
      <c r="KM266" s="102"/>
      <c r="KN266" s="102"/>
      <c r="KO266" s="102"/>
      <c r="KP266" s="102"/>
      <c r="KQ266" s="102"/>
      <c r="KR266" s="102"/>
      <c r="KS266" s="102"/>
      <c r="KT266" s="102"/>
      <c r="KU266" s="102"/>
      <c r="KV266" s="102"/>
      <c r="KW266" s="102"/>
      <c r="KX266" s="102"/>
      <c r="KY266" s="102"/>
      <c r="KZ266" s="102"/>
      <c r="LA266" s="102"/>
      <c r="LB266" s="102"/>
      <c r="LC266" s="102"/>
      <c r="LD266" s="102"/>
      <c r="LE266" s="102"/>
      <c r="LF266" s="102"/>
      <c r="LG266" s="102"/>
      <c r="LH266" s="102"/>
      <c r="LI266" s="102"/>
      <c r="LJ266" s="102"/>
      <c r="LK266" s="102"/>
      <c r="LL266" s="102"/>
      <c r="LM266" s="102"/>
      <c r="LN266" s="102"/>
      <c r="LO266" s="102"/>
      <c r="LP266" s="102"/>
      <c r="LQ266" s="102"/>
      <c r="LR266" s="102"/>
      <c r="LS266" s="102"/>
      <c r="LT266" s="102"/>
      <c r="LU266" s="102"/>
      <c r="LV266" s="102"/>
      <c r="LW266" s="102"/>
      <c r="LX266" s="102"/>
      <c r="LY266" s="102"/>
      <c r="LZ266" s="102"/>
      <c r="MA266" s="102"/>
      <c r="MB266" s="102"/>
      <c r="MC266" s="102"/>
      <c r="MD266" s="102"/>
      <c r="ME266" s="102"/>
      <c r="MF266" s="102"/>
      <c r="MG266" s="102"/>
      <c r="MH266" s="102"/>
      <c r="MI266" s="102"/>
      <c r="MJ266" s="102"/>
      <c r="MK266" s="102"/>
      <c r="ML266" s="102"/>
      <c r="MM266" s="102"/>
      <c r="MN266" s="102"/>
      <c r="MO266" s="102"/>
      <c r="MP266" s="102"/>
      <c r="MQ266" s="102"/>
      <c r="MR266" s="102"/>
      <c r="MS266" s="102"/>
      <c r="MT266" s="102"/>
      <c r="MU266" s="102"/>
      <c r="MV266" s="102"/>
      <c r="MW266" s="102"/>
      <c r="MX266" s="102"/>
      <c r="MY266" s="102"/>
      <c r="MZ266" s="102"/>
      <c r="NA266" s="102"/>
      <c r="NB266" s="102"/>
      <c r="NC266" s="102"/>
      <c r="ND266" s="102"/>
      <c r="NE266" s="102"/>
      <c r="NF266" s="102"/>
      <c r="NG266" s="102"/>
      <c r="NH266" s="102"/>
      <c r="NI266" s="102"/>
      <c r="NJ266" s="102"/>
      <c r="NK266" s="102"/>
      <c r="NL266" s="102"/>
    </row>
    <row r="267" spans="1:376" x14ac:dyDescent="0.35">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c r="IW267" s="102"/>
      <c r="IX267" s="102"/>
      <c r="IY267" s="102"/>
      <c r="IZ267" s="102"/>
      <c r="JA267" s="102"/>
      <c r="JB267" s="102"/>
      <c r="JC267" s="102"/>
      <c r="JD267" s="102"/>
      <c r="JE267" s="102"/>
      <c r="JF267" s="102"/>
      <c r="JG267" s="102"/>
      <c r="JH267" s="102"/>
      <c r="JI267" s="102"/>
      <c r="JJ267" s="102"/>
      <c r="JK267" s="102"/>
      <c r="JL267" s="102"/>
      <c r="JM267" s="102"/>
      <c r="JN267" s="102"/>
      <c r="JO267" s="102"/>
      <c r="JP267" s="102"/>
      <c r="JQ267" s="102"/>
      <c r="JR267" s="102"/>
      <c r="JS267" s="102"/>
      <c r="JT267" s="102"/>
      <c r="JU267" s="102"/>
      <c r="JV267" s="102"/>
      <c r="JW267" s="102"/>
      <c r="JX267" s="102"/>
      <c r="JY267" s="102"/>
      <c r="JZ267" s="102"/>
      <c r="KA267" s="102"/>
      <c r="KB267" s="102"/>
      <c r="KC267" s="102"/>
      <c r="KD267" s="102"/>
      <c r="KE267" s="102"/>
      <c r="KF267" s="102"/>
      <c r="KG267" s="102"/>
      <c r="KH267" s="102"/>
      <c r="KI267" s="102"/>
      <c r="KJ267" s="102"/>
      <c r="KK267" s="102"/>
      <c r="KL267" s="102"/>
      <c r="KM267" s="102"/>
      <c r="KN267" s="102"/>
      <c r="KO267" s="102"/>
      <c r="KP267" s="102"/>
      <c r="KQ267" s="102"/>
      <c r="KR267" s="102"/>
      <c r="KS267" s="102"/>
      <c r="KT267" s="102"/>
      <c r="KU267" s="102"/>
      <c r="KV267" s="102"/>
      <c r="KW267" s="102"/>
      <c r="KX267" s="102"/>
      <c r="KY267" s="102"/>
      <c r="KZ267" s="102"/>
      <c r="LA267" s="102"/>
      <c r="LB267" s="102"/>
      <c r="LC267" s="102"/>
      <c r="LD267" s="102"/>
      <c r="LE267" s="102"/>
      <c r="LF267" s="102"/>
      <c r="LG267" s="102"/>
      <c r="LH267" s="102"/>
      <c r="LI267" s="102"/>
      <c r="LJ267" s="102"/>
      <c r="LK267" s="102"/>
      <c r="LL267" s="102"/>
      <c r="LM267" s="102"/>
      <c r="LN267" s="102"/>
      <c r="LO267" s="102"/>
      <c r="LP267" s="102"/>
      <c r="LQ267" s="102"/>
      <c r="LR267" s="102"/>
      <c r="LS267" s="102"/>
      <c r="LT267" s="102"/>
      <c r="LU267" s="102"/>
      <c r="LV267" s="102"/>
      <c r="LW267" s="102"/>
      <c r="LX267" s="102"/>
      <c r="LY267" s="102"/>
      <c r="LZ267" s="102"/>
      <c r="MA267" s="102"/>
      <c r="MB267" s="102"/>
      <c r="MC267" s="102"/>
      <c r="MD267" s="102"/>
      <c r="ME267" s="102"/>
      <c r="MF267" s="102"/>
      <c r="MG267" s="102"/>
      <c r="MH267" s="102"/>
      <c r="MI267" s="102"/>
      <c r="MJ267" s="102"/>
      <c r="MK267" s="102"/>
      <c r="ML267" s="102"/>
      <c r="MM267" s="102"/>
      <c r="MN267" s="102"/>
      <c r="MO267" s="102"/>
      <c r="MP267" s="102"/>
      <c r="MQ267" s="102"/>
      <c r="MR267" s="102"/>
      <c r="MS267" s="102"/>
      <c r="MT267" s="102"/>
      <c r="MU267" s="102"/>
      <c r="MV267" s="102"/>
      <c r="MW267" s="102"/>
      <c r="MX267" s="102"/>
      <c r="MY267" s="102"/>
      <c r="MZ267" s="102"/>
      <c r="NA267" s="102"/>
      <c r="NB267" s="102"/>
      <c r="NC267" s="102"/>
      <c r="ND267" s="102"/>
      <c r="NE267" s="102"/>
      <c r="NF267" s="102"/>
      <c r="NG267" s="102"/>
      <c r="NH267" s="102"/>
      <c r="NI267" s="102"/>
      <c r="NJ267" s="102"/>
      <c r="NK267" s="102"/>
      <c r="NL267" s="102"/>
    </row>
    <row r="268" spans="1:376" x14ac:dyDescent="0.35">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c r="IW268" s="102"/>
      <c r="IX268" s="102"/>
      <c r="IY268" s="102"/>
      <c r="IZ268" s="102"/>
      <c r="JA268" s="102"/>
      <c r="JB268" s="102"/>
      <c r="JC268" s="102"/>
      <c r="JD268" s="102"/>
      <c r="JE268" s="102"/>
      <c r="JF268" s="102"/>
      <c r="JG268" s="102"/>
      <c r="JH268" s="102"/>
      <c r="JI268" s="102"/>
      <c r="JJ268" s="102"/>
      <c r="JK268" s="102"/>
      <c r="JL268" s="102"/>
      <c r="JM268" s="102"/>
      <c r="JN268" s="102"/>
      <c r="JO268" s="102"/>
      <c r="JP268" s="102"/>
      <c r="JQ268" s="102"/>
      <c r="JR268" s="102"/>
      <c r="JS268" s="102"/>
      <c r="JT268" s="102"/>
      <c r="JU268" s="102"/>
      <c r="JV268" s="102"/>
      <c r="JW268" s="102"/>
      <c r="JX268" s="102"/>
      <c r="JY268" s="102"/>
      <c r="JZ268" s="102"/>
      <c r="KA268" s="102"/>
      <c r="KB268" s="102"/>
      <c r="KC268" s="102"/>
      <c r="KD268" s="102"/>
      <c r="KE268" s="102"/>
      <c r="KF268" s="102"/>
      <c r="KG268" s="102"/>
      <c r="KH268" s="102"/>
      <c r="KI268" s="102"/>
      <c r="KJ268" s="102"/>
      <c r="KK268" s="102"/>
      <c r="KL268" s="102"/>
      <c r="KM268" s="102"/>
      <c r="KN268" s="102"/>
      <c r="KO268" s="102"/>
      <c r="KP268" s="102"/>
      <c r="KQ268" s="102"/>
      <c r="KR268" s="102"/>
      <c r="KS268" s="102"/>
      <c r="KT268" s="102"/>
      <c r="KU268" s="102"/>
      <c r="KV268" s="102"/>
      <c r="KW268" s="102"/>
      <c r="KX268" s="102"/>
      <c r="KY268" s="102"/>
      <c r="KZ268" s="102"/>
      <c r="LA268" s="102"/>
      <c r="LB268" s="102"/>
      <c r="LC268" s="102"/>
      <c r="LD268" s="102"/>
      <c r="LE268" s="102"/>
      <c r="LF268" s="102"/>
      <c r="LG268" s="102"/>
      <c r="LH268" s="102"/>
      <c r="LI268" s="102"/>
      <c r="LJ268" s="102"/>
      <c r="LK268" s="102"/>
      <c r="LL268" s="102"/>
      <c r="LM268" s="102"/>
      <c r="LN268" s="102"/>
      <c r="LO268" s="102"/>
      <c r="LP268" s="102"/>
      <c r="LQ268" s="102"/>
      <c r="LR268" s="102"/>
      <c r="LS268" s="102"/>
      <c r="LT268" s="102"/>
      <c r="LU268" s="102"/>
      <c r="LV268" s="102"/>
      <c r="LW268" s="102"/>
      <c r="LX268" s="102"/>
      <c r="LY268" s="102"/>
      <c r="LZ268" s="102"/>
      <c r="MA268" s="102"/>
      <c r="MB268" s="102"/>
      <c r="MC268" s="102"/>
      <c r="MD268" s="102"/>
      <c r="ME268" s="102"/>
      <c r="MF268" s="102"/>
      <c r="MG268" s="102"/>
      <c r="MH268" s="102"/>
      <c r="MI268" s="102"/>
      <c r="MJ268" s="102"/>
      <c r="MK268" s="102"/>
      <c r="ML268" s="102"/>
      <c r="MM268" s="102"/>
      <c r="MN268" s="102"/>
      <c r="MO268" s="102"/>
      <c r="MP268" s="102"/>
      <c r="MQ268" s="102"/>
      <c r="MR268" s="102"/>
      <c r="MS268" s="102"/>
      <c r="MT268" s="102"/>
      <c r="MU268" s="102"/>
      <c r="MV268" s="102"/>
      <c r="MW268" s="102"/>
      <c r="MX268" s="102"/>
      <c r="MY268" s="102"/>
      <c r="MZ268" s="102"/>
      <c r="NA268" s="102"/>
      <c r="NB268" s="102"/>
      <c r="NC268" s="102"/>
      <c r="ND268" s="102"/>
      <c r="NE268" s="102"/>
      <c r="NF268" s="102"/>
      <c r="NG268" s="102"/>
      <c r="NH268" s="102"/>
      <c r="NI268" s="102"/>
      <c r="NJ268" s="102"/>
      <c r="NK268" s="102"/>
      <c r="NL268" s="102"/>
    </row>
    <row r="269" spans="1:376" x14ac:dyDescent="0.35">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c r="IW269" s="102"/>
      <c r="IX269" s="102"/>
      <c r="IY269" s="102"/>
      <c r="IZ269" s="102"/>
      <c r="JA269" s="102"/>
      <c r="JB269" s="102"/>
      <c r="JC269" s="102"/>
      <c r="JD269" s="102"/>
      <c r="JE269" s="102"/>
      <c r="JF269" s="102"/>
      <c r="JG269" s="102"/>
      <c r="JH269" s="102"/>
      <c r="JI269" s="102"/>
      <c r="JJ269" s="102"/>
      <c r="JK269" s="102"/>
      <c r="JL269" s="102"/>
      <c r="JM269" s="102"/>
      <c r="JN269" s="102"/>
      <c r="JO269" s="102"/>
      <c r="JP269" s="102"/>
      <c r="JQ269" s="102"/>
      <c r="JR269" s="102"/>
      <c r="JS269" s="102"/>
      <c r="JT269" s="102"/>
      <c r="JU269" s="102"/>
      <c r="JV269" s="102"/>
      <c r="JW269" s="102"/>
      <c r="JX269" s="102"/>
      <c r="JY269" s="102"/>
      <c r="JZ269" s="102"/>
      <c r="KA269" s="102"/>
      <c r="KB269" s="102"/>
      <c r="KC269" s="102"/>
      <c r="KD269" s="102"/>
      <c r="KE269" s="102"/>
      <c r="KF269" s="102"/>
      <c r="KG269" s="102"/>
      <c r="KH269" s="102"/>
      <c r="KI269" s="102"/>
      <c r="KJ269" s="102"/>
      <c r="KK269" s="102"/>
      <c r="KL269" s="102"/>
      <c r="KM269" s="102"/>
      <c r="KN269" s="102"/>
      <c r="KO269" s="102"/>
      <c r="KP269" s="102"/>
      <c r="KQ269" s="102"/>
      <c r="KR269" s="102"/>
      <c r="KS269" s="102"/>
      <c r="KT269" s="102"/>
      <c r="KU269" s="102"/>
      <c r="KV269" s="102"/>
      <c r="KW269" s="102"/>
      <c r="KX269" s="102"/>
      <c r="KY269" s="102"/>
      <c r="KZ269" s="102"/>
      <c r="LA269" s="102"/>
      <c r="LB269" s="102"/>
      <c r="LC269" s="102"/>
      <c r="LD269" s="102"/>
      <c r="LE269" s="102"/>
      <c r="LF269" s="102"/>
      <c r="LG269" s="102"/>
      <c r="LH269" s="102"/>
      <c r="LI269" s="102"/>
      <c r="LJ269" s="102"/>
      <c r="LK269" s="102"/>
      <c r="LL269" s="102"/>
      <c r="LM269" s="102"/>
      <c r="LN269" s="102"/>
      <c r="LO269" s="102"/>
      <c r="LP269" s="102"/>
      <c r="LQ269" s="102"/>
      <c r="LR269" s="102"/>
      <c r="LS269" s="102"/>
      <c r="LT269" s="102"/>
      <c r="LU269" s="102"/>
      <c r="LV269" s="102"/>
      <c r="LW269" s="102"/>
      <c r="LX269" s="102"/>
      <c r="LY269" s="102"/>
      <c r="LZ269" s="102"/>
      <c r="MA269" s="102"/>
      <c r="MB269" s="102"/>
      <c r="MC269" s="102"/>
      <c r="MD269" s="102"/>
      <c r="ME269" s="102"/>
      <c r="MF269" s="102"/>
      <c r="MG269" s="102"/>
      <c r="MH269" s="102"/>
      <c r="MI269" s="102"/>
      <c r="MJ269" s="102"/>
      <c r="MK269" s="102"/>
      <c r="ML269" s="102"/>
      <c r="MM269" s="102"/>
      <c r="MN269" s="102"/>
      <c r="MO269" s="102"/>
      <c r="MP269" s="102"/>
      <c r="MQ269" s="102"/>
      <c r="MR269" s="102"/>
      <c r="MS269" s="102"/>
      <c r="MT269" s="102"/>
      <c r="MU269" s="102"/>
      <c r="MV269" s="102"/>
      <c r="MW269" s="102"/>
      <c r="MX269" s="102"/>
      <c r="MY269" s="102"/>
      <c r="MZ269" s="102"/>
      <c r="NA269" s="102"/>
      <c r="NB269" s="102"/>
      <c r="NC269" s="102"/>
      <c r="ND269" s="102"/>
      <c r="NE269" s="102"/>
      <c r="NF269" s="102"/>
      <c r="NG269" s="102"/>
      <c r="NH269" s="102"/>
      <c r="NI269" s="102"/>
      <c r="NJ269" s="102"/>
      <c r="NK269" s="102"/>
      <c r="NL269" s="102"/>
    </row>
    <row r="270" spans="1:376" x14ac:dyDescent="0.35">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c r="IW270" s="102"/>
      <c r="IX270" s="102"/>
      <c r="IY270" s="102"/>
      <c r="IZ270" s="102"/>
      <c r="JA270" s="102"/>
      <c r="JB270" s="102"/>
      <c r="JC270" s="102"/>
      <c r="JD270" s="102"/>
      <c r="JE270" s="102"/>
      <c r="JF270" s="102"/>
      <c r="JG270" s="102"/>
      <c r="JH270" s="102"/>
      <c r="JI270" s="102"/>
      <c r="JJ270" s="102"/>
      <c r="JK270" s="102"/>
      <c r="JL270" s="102"/>
      <c r="JM270" s="102"/>
      <c r="JN270" s="102"/>
      <c r="JO270" s="102"/>
      <c r="JP270" s="102"/>
      <c r="JQ270" s="102"/>
      <c r="JR270" s="102"/>
      <c r="JS270" s="102"/>
      <c r="JT270" s="102"/>
      <c r="JU270" s="102"/>
      <c r="JV270" s="102"/>
      <c r="JW270" s="102"/>
      <c r="JX270" s="102"/>
      <c r="JY270" s="102"/>
      <c r="JZ270" s="102"/>
      <c r="KA270" s="102"/>
      <c r="KB270" s="102"/>
      <c r="KC270" s="102"/>
      <c r="KD270" s="102"/>
      <c r="KE270" s="102"/>
      <c r="KF270" s="102"/>
      <c r="KG270" s="102"/>
      <c r="KH270" s="102"/>
      <c r="KI270" s="102"/>
      <c r="KJ270" s="102"/>
      <c r="KK270" s="102"/>
      <c r="KL270" s="102"/>
      <c r="KM270" s="102"/>
      <c r="KN270" s="102"/>
      <c r="KO270" s="102"/>
      <c r="KP270" s="102"/>
      <c r="KQ270" s="102"/>
      <c r="KR270" s="102"/>
      <c r="KS270" s="102"/>
      <c r="KT270" s="102"/>
      <c r="KU270" s="102"/>
      <c r="KV270" s="102"/>
      <c r="KW270" s="102"/>
      <c r="KX270" s="102"/>
      <c r="KY270" s="102"/>
      <c r="KZ270" s="102"/>
      <c r="LA270" s="102"/>
      <c r="LB270" s="102"/>
      <c r="LC270" s="102"/>
      <c r="LD270" s="102"/>
      <c r="LE270" s="102"/>
      <c r="LF270" s="102"/>
      <c r="LG270" s="102"/>
      <c r="LH270" s="102"/>
      <c r="LI270" s="102"/>
      <c r="LJ270" s="102"/>
      <c r="LK270" s="102"/>
      <c r="LL270" s="102"/>
      <c r="LM270" s="102"/>
      <c r="LN270" s="102"/>
      <c r="LO270" s="102"/>
      <c r="LP270" s="102"/>
      <c r="LQ270" s="102"/>
      <c r="LR270" s="102"/>
      <c r="LS270" s="102"/>
      <c r="LT270" s="102"/>
      <c r="LU270" s="102"/>
      <c r="LV270" s="102"/>
      <c r="LW270" s="102"/>
      <c r="LX270" s="102"/>
      <c r="LY270" s="102"/>
      <c r="LZ270" s="102"/>
      <c r="MA270" s="102"/>
      <c r="MB270" s="102"/>
      <c r="MC270" s="102"/>
      <c r="MD270" s="102"/>
      <c r="ME270" s="102"/>
      <c r="MF270" s="102"/>
      <c r="MG270" s="102"/>
      <c r="MH270" s="102"/>
      <c r="MI270" s="102"/>
      <c r="MJ270" s="102"/>
      <c r="MK270" s="102"/>
      <c r="ML270" s="102"/>
      <c r="MM270" s="102"/>
      <c r="MN270" s="102"/>
      <c r="MO270" s="102"/>
      <c r="MP270" s="102"/>
      <c r="MQ270" s="102"/>
      <c r="MR270" s="102"/>
      <c r="MS270" s="102"/>
      <c r="MT270" s="102"/>
      <c r="MU270" s="102"/>
      <c r="MV270" s="102"/>
      <c r="MW270" s="102"/>
      <c r="MX270" s="102"/>
      <c r="MY270" s="102"/>
      <c r="MZ270" s="102"/>
      <c r="NA270" s="102"/>
      <c r="NB270" s="102"/>
      <c r="NC270" s="102"/>
      <c r="ND270" s="102"/>
      <c r="NE270" s="102"/>
      <c r="NF270" s="102"/>
      <c r="NG270" s="102"/>
      <c r="NH270" s="102"/>
      <c r="NI270" s="102"/>
      <c r="NJ270" s="102"/>
      <c r="NK270" s="102"/>
      <c r="NL270" s="102"/>
    </row>
    <row r="271" spans="1:376" x14ac:dyDescent="0.35">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c r="IW271" s="102"/>
      <c r="IX271" s="102"/>
      <c r="IY271" s="102"/>
      <c r="IZ271" s="102"/>
      <c r="JA271" s="102"/>
      <c r="JB271" s="102"/>
      <c r="JC271" s="102"/>
      <c r="JD271" s="102"/>
      <c r="JE271" s="102"/>
      <c r="JF271" s="102"/>
      <c r="JG271" s="102"/>
      <c r="JH271" s="102"/>
      <c r="JI271" s="102"/>
      <c r="JJ271" s="102"/>
      <c r="JK271" s="102"/>
      <c r="JL271" s="102"/>
      <c r="JM271" s="102"/>
      <c r="JN271" s="102"/>
      <c r="JO271" s="102"/>
      <c r="JP271" s="102"/>
      <c r="JQ271" s="102"/>
      <c r="JR271" s="102"/>
      <c r="JS271" s="102"/>
      <c r="JT271" s="102"/>
      <c r="JU271" s="102"/>
      <c r="JV271" s="102"/>
      <c r="JW271" s="102"/>
      <c r="JX271" s="102"/>
      <c r="JY271" s="102"/>
      <c r="JZ271" s="102"/>
      <c r="KA271" s="102"/>
      <c r="KB271" s="102"/>
      <c r="KC271" s="102"/>
      <c r="KD271" s="102"/>
      <c r="KE271" s="102"/>
      <c r="KF271" s="102"/>
      <c r="KG271" s="102"/>
      <c r="KH271" s="102"/>
      <c r="KI271" s="102"/>
      <c r="KJ271" s="102"/>
      <c r="KK271" s="102"/>
      <c r="KL271" s="102"/>
      <c r="KM271" s="102"/>
      <c r="KN271" s="102"/>
      <c r="KO271" s="102"/>
      <c r="KP271" s="102"/>
      <c r="KQ271" s="102"/>
      <c r="KR271" s="102"/>
      <c r="KS271" s="102"/>
      <c r="KT271" s="102"/>
      <c r="KU271" s="102"/>
      <c r="KV271" s="102"/>
      <c r="KW271" s="102"/>
      <c r="KX271" s="102"/>
      <c r="KY271" s="102"/>
      <c r="KZ271" s="102"/>
      <c r="LA271" s="102"/>
      <c r="LB271" s="102"/>
      <c r="LC271" s="102"/>
      <c r="LD271" s="102"/>
      <c r="LE271" s="102"/>
      <c r="LF271" s="102"/>
      <c r="LG271" s="102"/>
      <c r="LH271" s="102"/>
      <c r="LI271" s="102"/>
      <c r="LJ271" s="102"/>
      <c r="LK271" s="102"/>
      <c r="LL271" s="102"/>
      <c r="LM271" s="102"/>
      <c r="LN271" s="102"/>
      <c r="LO271" s="102"/>
      <c r="LP271" s="102"/>
      <c r="LQ271" s="102"/>
      <c r="LR271" s="102"/>
      <c r="LS271" s="102"/>
      <c r="LT271" s="102"/>
      <c r="LU271" s="102"/>
      <c r="LV271" s="102"/>
      <c r="LW271" s="102"/>
      <c r="LX271" s="102"/>
      <c r="LY271" s="102"/>
      <c r="LZ271" s="102"/>
      <c r="MA271" s="102"/>
      <c r="MB271" s="102"/>
      <c r="MC271" s="102"/>
      <c r="MD271" s="102"/>
      <c r="ME271" s="102"/>
      <c r="MF271" s="102"/>
      <c r="MG271" s="102"/>
      <c r="MH271" s="102"/>
      <c r="MI271" s="102"/>
      <c r="MJ271" s="102"/>
      <c r="MK271" s="102"/>
      <c r="ML271" s="102"/>
      <c r="MM271" s="102"/>
      <c r="MN271" s="102"/>
      <c r="MO271" s="102"/>
      <c r="MP271" s="102"/>
      <c r="MQ271" s="102"/>
      <c r="MR271" s="102"/>
      <c r="MS271" s="102"/>
      <c r="MT271" s="102"/>
      <c r="MU271" s="102"/>
      <c r="MV271" s="102"/>
      <c r="MW271" s="102"/>
      <c r="MX271" s="102"/>
      <c r="MY271" s="102"/>
      <c r="MZ271" s="102"/>
      <c r="NA271" s="102"/>
      <c r="NB271" s="102"/>
      <c r="NC271" s="102"/>
      <c r="ND271" s="102"/>
      <c r="NE271" s="102"/>
      <c r="NF271" s="102"/>
      <c r="NG271" s="102"/>
      <c r="NH271" s="102"/>
      <c r="NI271" s="102"/>
      <c r="NJ271" s="102"/>
      <c r="NK271" s="102"/>
      <c r="NL271" s="102"/>
    </row>
    <row r="272" spans="1:376" x14ac:dyDescent="0.35">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c r="IW272" s="102"/>
      <c r="IX272" s="102"/>
      <c r="IY272" s="102"/>
      <c r="IZ272" s="102"/>
      <c r="JA272" s="102"/>
      <c r="JB272" s="102"/>
      <c r="JC272" s="102"/>
      <c r="JD272" s="102"/>
      <c r="JE272" s="102"/>
      <c r="JF272" s="102"/>
      <c r="JG272" s="102"/>
      <c r="JH272" s="102"/>
      <c r="JI272" s="102"/>
      <c r="JJ272" s="102"/>
      <c r="JK272" s="102"/>
      <c r="JL272" s="102"/>
      <c r="JM272" s="102"/>
      <c r="JN272" s="102"/>
      <c r="JO272" s="102"/>
      <c r="JP272" s="102"/>
      <c r="JQ272" s="102"/>
      <c r="JR272" s="102"/>
      <c r="JS272" s="102"/>
      <c r="JT272" s="102"/>
      <c r="JU272" s="102"/>
      <c r="JV272" s="102"/>
      <c r="JW272" s="102"/>
      <c r="JX272" s="102"/>
      <c r="JY272" s="102"/>
      <c r="JZ272" s="102"/>
      <c r="KA272" s="102"/>
      <c r="KB272" s="102"/>
      <c r="KC272" s="102"/>
      <c r="KD272" s="102"/>
      <c r="KE272" s="102"/>
      <c r="KF272" s="102"/>
      <c r="KG272" s="102"/>
      <c r="KH272" s="102"/>
      <c r="KI272" s="102"/>
      <c r="KJ272" s="102"/>
      <c r="KK272" s="102"/>
      <c r="KL272" s="102"/>
      <c r="KM272" s="102"/>
      <c r="KN272" s="102"/>
      <c r="KO272" s="102"/>
      <c r="KP272" s="102"/>
      <c r="KQ272" s="102"/>
      <c r="KR272" s="102"/>
      <c r="KS272" s="102"/>
      <c r="KT272" s="102"/>
      <c r="KU272" s="102"/>
      <c r="KV272" s="102"/>
      <c r="KW272" s="102"/>
      <c r="KX272" s="102"/>
      <c r="KY272" s="102"/>
      <c r="KZ272" s="102"/>
      <c r="LA272" s="102"/>
      <c r="LB272" s="102"/>
      <c r="LC272" s="102"/>
      <c r="LD272" s="102"/>
      <c r="LE272" s="102"/>
      <c r="LF272" s="102"/>
      <c r="LG272" s="102"/>
      <c r="LH272" s="102"/>
      <c r="LI272" s="102"/>
      <c r="LJ272" s="102"/>
      <c r="LK272" s="102"/>
      <c r="LL272" s="102"/>
      <c r="LM272" s="102"/>
      <c r="LN272" s="102"/>
      <c r="LO272" s="102"/>
      <c r="LP272" s="102"/>
      <c r="LQ272" s="102"/>
      <c r="LR272" s="102"/>
      <c r="LS272" s="102"/>
      <c r="LT272" s="102"/>
      <c r="LU272" s="102"/>
      <c r="LV272" s="102"/>
      <c r="LW272" s="102"/>
      <c r="LX272" s="102"/>
      <c r="LY272" s="102"/>
      <c r="LZ272" s="102"/>
      <c r="MA272" s="102"/>
      <c r="MB272" s="102"/>
      <c r="MC272" s="102"/>
      <c r="MD272" s="102"/>
      <c r="ME272" s="102"/>
      <c r="MF272" s="102"/>
      <c r="MG272" s="102"/>
      <c r="MH272" s="102"/>
      <c r="MI272" s="102"/>
      <c r="MJ272" s="102"/>
      <c r="MK272" s="102"/>
      <c r="ML272" s="102"/>
      <c r="MM272" s="102"/>
      <c r="MN272" s="102"/>
      <c r="MO272" s="102"/>
      <c r="MP272" s="102"/>
      <c r="MQ272" s="102"/>
      <c r="MR272" s="102"/>
      <c r="MS272" s="102"/>
      <c r="MT272" s="102"/>
      <c r="MU272" s="102"/>
      <c r="MV272" s="102"/>
      <c r="MW272" s="102"/>
      <c r="MX272" s="102"/>
      <c r="MY272" s="102"/>
      <c r="MZ272" s="102"/>
      <c r="NA272" s="102"/>
      <c r="NB272" s="102"/>
      <c r="NC272" s="102"/>
      <c r="ND272" s="102"/>
      <c r="NE272" s="102"/>
      <c r="NF272" s="102"/>
      <c r="NG272" s="102"/>
      <c r="NH272" s="102"/>
      <c r="NI272" s="102"/>
      <c r="NJ272" s="102"/>
      <c r="NK272" s="102"/>
      <c r="NL272" s="102"/>
    </row>
    <row r="273" spans="1:376" x14ac:dyDescent="0.35">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c r="IW273" s="102"/>
      <c r="IX273" s="102"/>
      <c r="IY273" s="102"/>
      <c r="IZ273" s="102"/>
      <c r="JA273" s="102"/>
      <c r="JB273" s="102"/>
      <c r="JC273" s="102"/>
      <c r="JD273" s="102"/>
      <c r="JE273" s="102"/>
      <c r="JF273" s="102"/>
      <c r="JG273" s="102"/>
      <c r="JH273" s="102"/>
      <c r="JI273" s="102"/>
      <c r="JJ273" s="102"/>
      <c r="JK273" s="102"/>
      <c r="JL273" s="102"/>
      <c r="JM273" s="102"/>
      <c r="JN273" s="102"/>
      <c r="JO273" s="102"/>
      <c r="JP273" s="102"/>
      <c r="JQ273" s="102"/>
      <c r="JR273" s="102"/>
      <c r="JS273" s="102"/>
      <c r="JT273" s="102"/>
      <c r="JU273" s="102"/>
      <c r="JV273" s="102"/>
      <c r="JW273" s="102"/>
      <c r="JX273" s="102"/>
      <c r="JY273" s="102"/>
      <c r="JZ273" s="102"/>
      <c r="KA273" s="102"/>
      <c r="KB273" s="102"/>
      <c r="KC273" s="102"/>
      <c r="KD273" s="102"/>
      <c r="KE273" s="102"/>
      <c r="KF273" s="102"/>
      <c r="KG273" s="102"/>
      <c r="KH273" s="102"/>
      <c r="KI273" s="102"/>
      <c r="KJ273" s="102"/>
      <c r="KK273" s="102"/>
      <c r="KL273" s="102"/>
      <c r="KM273" s="102"/>
      <c r="KN273" s="102"/>
      <c r="KO273" s="102"/>
      <c r="KP273" s="102"/>
      <c r="KQ273" s="102"/>
      <c r="KR273" s="102"/>
      <c r="KS273" s="102"/>
      <c r="KT273" s="102"/>
      <c r="KU273" s="102"/>
      <c r="KV273" s="102"/>
      <c r="KW273" s="102"/>
      <c r="KX273" s="102"/>
      <c r="KY273" s="102"/>
      <c r="KZ273" s="102"/>
      <c r="LA273" s="102"/>
      <c r="LB273" s="102"/>
      <c r="LC273" s="102"/>
      <c r="LD273" s="102"/>
      <c r="LE273" s="102"/>
      <c r="LF273" s="102"/>
      <c r="LG273" s="102"/>
      <c r="LH273" s="102"/>
      <c r="LI273" s="102"/>
      <c r="LJ273" s="102"/>
      <c r="LK273" s="102"/>
      <c r="LL273" s="102"/>
      <c r="LM273" s="102"/>
      <c r="LN273" s="102"/>
      <c r="LO273" s="102"/>
      <c r="LP273" s="102"/>
      <c r="LQ273" s="102"/>
      <c r="LR273" s="102"/>
      <c r="LS273" s="102"/>
      <c r="LT273" s="102"/>
      <c r="LU273" s="102"/>
      <c r="LV273" s="102"/>
      <c r="LW273" s="102"/>
      <c r="LX273" s="102"/>
      <c r="LY273" s="102"/>
      <c r="LZ273" s="102"/>
      <c r="MA273" s="102"/>
      <c r="MB273" s="102"/>
      <c r="MC273" s="102"/>
      <c r="MD273" s="102"/>
      <c r="ME273" s="102"/>
      <c r="MF273" s="102"/>
      <c r="MG273" s="102"/>
      <c r="MH273" s="102"/>
      <c r="MI273" s="102"/>
      <c r="MJ273" s="102"/>
      <c r="MK273" s="102"/>
      <c r="ML273" s="102"/>
      <c r="MM273" s="102"/>
      <c r="MN273" s="102"/>
      <c r="MO273" s="102"/>
      <c r="MP273" s="102"/>
      <c r="MQ273" s="102"/>
      <c r="MR273" s="102"/>
      <c r="MS273" s="102"/>
      <c r="MT273" s="102"/>
      <c r="MU273" s="102"/>
      <c r="MV273" s="102"/>
      <c r="MW273" s="102"/>
      <c r="MX273" s="102"/>
      <c r="MY273" s="102"/>
      <c r="MZ273" s="102"/>
      <c r="NA273" s="102"/>
      <c r="NB273" s="102"/>
      <c r="NC273" s="102"/>
      <c r="ND273" s="102"/>
      <c r="NE273" s="102"/>
      <c r="NF273" s="102"/>
      <c r="NG273" s="102"/>
      <c r="NH273" s="102"/>
      <c r="NI273" s="102"/>
      <c r="NJ273" s="102"/>
      <c r="NK273" s="102"/>
      <c r="NL273" s="102"/>
    </row>
    <row r="274" spans="1:376" x14ac:dyDescent="0.35">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c r="IW274" s="102"/>
      <c r="IX274" s="102"/>
      <c r="IY274" s="102"/>
      <c r="IZ274" s="102"/>
      <c r="JA274" s="102"/>
      <c r="JB274" s="102"/>
      <c r="JC274" s="102"/>
      <c r="JD274" s="102"/>
      <c r="JE274" s="102"/>
      <c r="JF274" s="102"/>
      <c r="JG274" s="102"/>
      <c r="JH274" s="102"/>
      <c r="JI274" s="102"/>
      <c r="JJ274" s="102"/>
      <c r="JK274" s="102"/>
      <c r="JL274" s="102"/>
      <c r="JM274" s="102"/>
      <c r="JN274" s="102"/>
      <c r="JO274" s="102"/>
      <c r="JP274" s="102"/>
      <c r="JQ274" s="102"/>
      <c r="JR274" s="102"/>
      <c r="JS274" s="102"/>
      <c r="JT274" s="102"/>
      <c r="JU274" s="102"/>
      <c r="JV274" s="102"/>
      <c r="JW274" s="102"/>
      <c r="JX274" s="102"/>
      <c r="JY274" s="102"/>
      <c r="JZ274" s="102"/>
      <c r="KA274" s="102"/>
      <c r="KB274" s="102"/>
      <c r="KC274" s="102"/>
      <c r="KD274" s="102"/>
      <c r="KE274" s="102"/>
      <c r="KF274" s="102"/>
      <c r="KG274" s="102"/>
      <c r="KH274" s="102"/>
      <c r="KI274" s="102"/>
      <c r="KJ274" s="102"/>
      <c r="KK274" s="102"/>
      <c r="KL274" s="102"/>
      <c r="KM274" s="102"/>
      <c r="KN274" s="102"/>
      <c r="KO274" s="102"/>
      <c r="KP274" s="102"/>
      <c r="KQ274" s="102"/>
      <c r="KR274" s="102"/>
      <c r="KS274" s="102"/>
      <c r="KT274" s="102"/>
      <c r="KU274" s="102"/>
      <c r="KV274" s="102"/>
      <c r="KW274" s="102"/>
      <c r="KX274" s="102"/>
      <c r="KY274" s="102"/>
      <c r="KZ274" s="102"/>
      <c r="LA274" s="102"/>
      <c r="LB274" s="102"/>
      <c r="LC274" s="102"/>
      <c r="LD274" s="102"/>
      <c r="LE274" s="102"/>
      <c r="LF274" s="102"/>
      <c r="LG274" s="102"/>
      <c r="LH274" s="102"/>
      <c r="LI274" s="102"/>
      <c r="LJ274" s="102"/>
      <c r="LK274" s="102"/>
      <c r="LL274" s="102"/>
      <c r="LM274" s="102"/>
      <c r="LN274" s="102"/>
      <c r="LO274" s="102"/>
      <c r="LP274" s="102"/>
      <c r="LQ274" s="102"/>
      <c r="LR274" s="102"/>
      <c r="LS274" s="102"/>
      <c r="LT274" s="102"/>
      <c r="LU274" s="102"/>
      <c r="LV274" s="102"/>
      <c r="LW274" s="102"/>
      <c r="LX274" s="102"/>
      <c r="LY274" s="102"/>
      <c r="LZ274" s="102"/>
      <c r="MA274" s="102"/>
      <c r="MB274" s="102"/>
      <c r="MC274" s="102"/>
      <c r="MD274" s="102"/>
      <c r="ME274" s="102"/>
      <c r="MF274" s="102"/>
      <c r="MG274" s="102"/>
      <c r="MH274" s="102"/>
      <c r="MI274" s="102"/>
      <c r="MJ274" s="102"/>
      <c r="MK274" s="102"/>
      <c r="ML274" s="102"/>
      <c r="MM274" s="102"/>
      <c r="MN274" s="102"/>
      <c r="MO274" s="102"/>
      <c r="MP274" s="102"/>
      <c r="MQ274" s="102"/>
      <c r="MR274" s="102"/>
      <c r="MS274" s="102"/>
      <c r="MT274" s="102"/>
      <c r="MU274" s="102"/>
      <c r="MV274" s="102"/>
      <c r="MW274" s="102"/>
      <c r="MX274" s="102"/>
      <c r="MY274" s="102"/>
      <c r="MZ274" s="102"/>
      <c r="NA274" s="102"/>
      <c r="NB274" s="102"/>
      <c r="NC274" s="102"/>
      <c r="ND274" s="102"/>
      <c r="NE274" s="102"/>
      <c r="NF274" s="102"/>
      <c r="NG274" s="102"/>
      <c r="NH274" s="102"/>
      <c r="NI274" s="102"/>
      <c r="NJ274" s="102"/>
      <c r="NK274" s="102"/>
      <c r="NL274" s="102"/>
    </row>
    <row r="275" spans="1:376" x14ac:dyDescent="0.35">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c r="IW275" s="102"/>
      <c r="IX275" s="102"/>
      <c r="IY275" s="102"/>
      <c r="IZ275" s="102"/>
      <c r="JA275" s="102"/>
      <c r="JB275" s="102"/>
      <c r="JC275" s="102"/>
      <c r="JD275" s="102"/>
      <c r="JE275" s="102"/>
      <c r="JF275" s="102"/>
      <c r="JG275" s="102"/>
      <c r="JH275" s="102"/>
      <c r="JI275" s="102"/>
      <c r="JJ275" s="102"/>
      <c r="JK275" s="102"/>
      <c r="JL275" s="102"/>
      <c r="JM275" s="102"/>
      <c r="JN275" s="102"/>
      <c r="JO275" s="102"/>
      <c r="JP275" s="102"/>
      <c r="JQ275" s="102"/>
      <c r="JR275" s="102"/>
      <c r="JS275" s="102"/>
      <c r="JT275" s="102"/>
      <c r="JU275" s="102"/>
      <c r="JV275" s="102"/>
      <c r="JW275" s="102"/>
      <c r="JX275" s="102"/>
      <c r="JY275" s="102"/>
      <c r="JZ275" s="102"/>
      <c r="KA275" s="102"/>
      <c r="KB275" s="102"/>
      <c r="KC275" s="102"/>
      <c r="KD275" s="102"/>
      <c r="KE275" s="102"/>
      <c r="KF275" s="102"/>
      <c r="KG275" s="102"/>
      <c r="KH275" s="102"/>
      <c r="KI275" s="102"/>
      <c r="KJ275" s="102"/>
      <c r="KK275" s="102"/>
      <c r="KL275" s="102"/>
      <c r="KM275" s="102"/>
      <c r="KN275" s="102"/>
      <c r="KO275" s="102"/>
      <c r="KP275" s="102"/>
      <c r="KQ275" s="102"/>
      <c r="KR275" s="102"/>
      <c r="KS275" s="102"/>
      <c r="KT275" s="102"/>
      <c r="KU275" s="102"/>
      <c r="KV275" s="102"/>
      <c r="KW275" s="102"/>
      <c r="KX275" s="102"/>
      <c r="KY275" s="102"/>
      <c r="KZ275" s="102"/>
      <c r="LA275" s="102"/>
      <c r="LB275" s="102"/>
      <c r="LC275" s="102"/>
      <c r="LD275" s="102"/>
      <c r="LE275" s="102"/>
      <c r="LF275" s="102"/>
      <c r="LG275" s="102"/>
      <c r="LH275" s="102"/>
      <c r="LI275" s="102"/>
      <c r="LJ275" s="102"/>
      <c r="LK275" s="102"/>
      <c r="LL275" s="102"/>
      <c r="LM275" s="102"/>
      <c r="LN275" s="102"/>
      <c r="LO275" s="102"/>
      <c r="LP275" s="102"/>
      <c r="LQ275" s="102"/>
      <c r="LR275" s="102"/>
      <c r="LS275" s="102"/>
      <c r="LT275" s="102"/>
      <c r="LU275" s="102"/>
      <c r="LV275" s="102"/>
      <c r="LW275" s="102"/>
      <c r="LX275" s="102"/>
      <c r="LY275" s="102"/>
      <c r="LZ275" s="102"/>
      <c r="MA275" s="102"/>
      <c r="MB275" s="102"/>
      <c r="MC275" s="102"/>
      <c r="MD275" s="102"/>
      <c r="ME275" s="102"/>
      <c r="MF275" s="102"/>
      <c r="MG275" s="102"/>
      <c r="MH275" s="102"/>
      <c r="MI275" s="102"/>
      <c r="MJ275" s="102"/>
      <c r="MK275" s="102"/>
      <c r="ML275" s="102"/>
      <c r="MM275" s="102"/>
      <c r="MN275" s="102"/>
      <c r="MO275" s="102"/>
      <c r="MP275" s="102"/>
      <c r="MQ275" s="102"/>
      <c r="MR275" s="102"/>
      <c r="MS275" s="102"/>
      <c r="MT275" s="102"/>
      <c r="MU275" s="102"/>
      <c r="MV275" s="102"/>
      <c r="MW275" s="102"/>
      <c r="MX275" s="102"/>
      <c r="MY275" s="102"/>
      <c r="MZ275" s="102"/>
      <c r="NA275" s="102"/>
      <c r="NB275" s="102"/>
      <c r="NC275" s="102"/>
      <c r="ND275" s="102"/>
      <c r="NE275" s="102"/>
      <c r="NF275" s="102"/>
      <c r="NG275" s="102"/>
      <c r="NH275" s="102"/>
      <c r="NI275" s="102"/>
      <c r="NJ275" s="102"/>
      <c r="NK275" s="102"/>
      <c r="NL275" s="102"/>
    </row>
    <row r="276" spans="1:376" x14ac:dyDescent="0.35">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c r="IW276" s="102"/>
      <c r="IX276" s="102"/>
      <c r="IY276" s="102"/>
      <c r="IZ276" s="102"/>
      <c r="JA276" s="102"/>
      <c r="JB276" s="102"/>
      <c r="JC276" s="102"/>
      <c r="JD276" s="102"/>
      <c r="JE276" s="102"/>
      <c r="JF276" s="102"/>
      <c r="JG276" s="102"/>
      <c r="JH276" s="102"/>
      <c r="JI276" s="102"/>
      <c r="JJ276" s="102"/>
      <c r="JK276" s="102"/>
      <c r="JL276" s="102"/>
      <c r="JM276" s="102"/>
      <c r="JN276" s="102"/>
      <c r="JO276" s="102"/>
      <c r="JP276" s="102"/>
      <c r="JQ276" s="102"/>
      <c r="JR276" s="102"/>
      <c r="JS276" s="102"/>
      <c r="JT276" s="102"/>
      <c r="JU276" s="102"/>
      <c r="JV276" s="102"/>
      <c r="JW276" s="102"/>
      <c r="JX276" s="102"/>
      <c r="JY276" s="102"/>
      <c r="JZ276" s="102"/>
      <c r="KA276" s="102"/>
      <c r="KB276" s="102"/>
      <c r="KC276" s="102"/>
      <c r="KD276" s="102"/>
      <c r="KE276" s="102"/>
      <c r="KF276" s="102"/>
      <c r="KG276" s="102"/>
      <c r="KH276" s="102"/>
      <c r="KI276" s="102"/>
      <c r="KJ276" s="102"/>
      <c r="KK276" s="102"/>
      <c r="KL276" s="102"/>
      <c r="KM276" s="102"/>
      <c r="KN276" s="102"/>
      <c r="KO276" s="102"/>
      <c r="KP276" s="102"/>
      <c r="KQ276" s="102"/>
      <c r="KR276" s="102"/>
      <c r="KS276" s="102"/>
      <c r="KT276" s="102"/>
      <c r="KU276" s="102"/>
      <c r="KV276" s="102"/>
      <c r="KW276" s="102"/>
      <c r="KX276" s="102"/>
      <c r="KY276" s="102"/>
      <c r="KZ276" s="102"/>
      <c r="LA276" s="102"/>
      <c r="LB276" s="102"/>
      <c r="LC276" s="102"/>
      <c r="LD276" s="102"/>
      <c r="LE276" s="102"/>
      <c r="LF276" s="102"/>
      <c r="LG276" s="102"/>
      <c r="LH276" s="102"/>
      <c r="LI276" s="102"/>
      <c r="LJ276" s="102"/>
      <c r="LK276" s="102"/>
      <c r="LL276" s="102"/>
      <c r="LM276" s="102"/>
      <c r="LN276" s="102"/>
      <c r="LO276" s="102"/>
      <c r="LP276" s="102"/>
      <c r="LQ276" s="102"/>
      <c r="LR276" s="102"/>
      <c r="LS276" s="102"/>
      <c r="LT276" s="102"/>
      <c r="LU276" s="102"/>
      <c r="LV276" s="102"/>
      <c r="LW276" s="102"/>
      <c r="LX276" s="102"/>
      <c r="LY276" s="102"/>
      <c r="LZ276" s="102"/>
      <c r="MA276" s="102"/>
      <c r="MB276" s="102"/>
      <c r="MC276" s="102"/>
      <c r="MD276" s="102"/>
      <c r="ME276" s="102"/>
      <c r="MF276" s="102"/>
      <c r="MG276" s="102"/>
      <c r="MH276" s="102"/>
      <c r="MI276" s="102"/>
      <c r="MJ276" s="102"/>
      <c r="MK276" s="102"/>
      <c r="ML276" s="102"/>
      <c r="MM276" s="102"/>
      <c r="MN276" s="102"/>
      <c r="MO276" s="102"/>
      <c r="MP276" s="102"/>
      <c r="MQ276" s="102"/>
      <c r="MR276" s="102"/>
      <c r="MS276" s="102"/>
      <c r="MT276" s="102"/>
      <c r="MU276" s="102"/>
      <c r="MV276" s="102"/>
      <c r="MW276" s="102"/>
      <c r="MX276" s="102"/>
      <c r="MY276" s="102"/>
      <c r="MZ276" s="102"/>
      <c r="NA276" s="102"/>
      <c r="NB276" s="102"/>
      <c r="NC276" s="102"/>
      <c r="ND276" s="102"/>
      <c r="NE276" s="102"/>
      <c r="NF276" s="102"/>
      <c r="NG276" s="102"/>
      <c r="NH276" s="102"/>
      <c r="NI276" s="102"/>
      <c r="NJ276" s="102"/>
      <c r="NK276" s="102"/>
      <c r="NL276" s="102"/>
    </row>
    <row r="277" spans="1:376" x14ac:dyDescent="0.35">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c r="IW277" s="102"/>
      <c r="IX277" s="102"/>
      <c r="IY277" s="102"/>
      <c r="IZ277" s="102"/>
      <c r="JA277" s="102"/>
      <c r="JB277" s="102"/>
      <c r="JC277" s="102"/>
      <c r="JD277" s="102"/>
      <c r="JE277" s="102"/>
      <c r="JF277" s="102"/>
      <c r="JG277" s="102"/>
      <c r="JH277" s="102"/>
      <c r="JI277" s="102"/>
      <c r="JJ277" s="102"/>
      <c r="JK277" s="102"/>
      <c r="JL277" s="102"/>
      <c r="JM277" s="102"/>
      <c r="JN277" s="102"/>
      <c r="JO277" s="102"/>
      <c r="JP277" s="102"/>
      <c r="JQ277" s="102"/>
      <c r="JR277" s="102"/>
      <c r="JS277" s="102"/>
      <c r="JT277" s="102"/>
      <c r="JU277" s="102"/>
      <c r="JV277" s="102"/>
      <c r="JW277" s="102"/>
      <c r="JX277" s="102"/>
      <c r="JY277" s="102"/>
      <c r="JZ277" s="102"/>
      <c r="KA277" s="102"/>
      <c r="KB277" s="102"/>
      <c r="KC277" s="102"/>
      <c r="KD277" s="102"/>
      <c r="KE277" s="102"/>
      <c r="KF277" s="102"/>
      <c r="KG277" s="102"/>
      <c r="KH277" s="102"/>
      <c r="KI277" s="102"/>
      <c r="KJ277" s="102"/>
      <c r="KK277" s="102"/>
      <c r="KL277" s="102"/>
      <c r="KM277" s="102"/>
      <c r="KN277" s="102"/>
      <c r="KO277" s="102"/>
      <c r="KP277" s="102"/>
      <c r="KQ277" s="102"/>
      <c r="KR277" s="102"/>
      <c r="KS277" s="102"/>
      <c r="KT277" s="102"/>
      <c r="KU277" s="102"/>
      <c r="KV277" s="102"/>
      <c r="KW277" s="102"/>
      <c r="KX277" s="102"/>
      <c r="KY277" s="102"/>
      <c r="KZ277" s="102"/>
      <c r="LA277" s="102"/>
      <c r="LB277" s="102"/>
      <c r="LC277" s="102"/>
      <c r="LD277" s="102"/>
      <c r="LE277" s="102"/>
      <c r="LF277" s="102"/>
      <c r="LG277" s="102"/>
      <c r="LH277" s="102"/>
      <c r="LI277" s="102"/>
      <c r="LJ277" s="102"/>
      <c r="LK277" s="102"/>
      <c r="LL277" s="102"/>
      <c r="LM277" s="102"/>
      <c r="LN277" s="102"/>
      <c r="LO277" s="102"/>
      <c r="LP277" s="102"/>
      <c r="LQ277" s="102"/>
      <c r="LR277" s="102"/>
      <c r="LS277" s="102"/>
      <c r="LT277" s="102"/>
      <c r="LU277" s="102"/>
      <c r="LV277" s="102"/>
      <c r="LW277" s="102"/>
      <c r="LX277" s="102"/>
      <c r="LY277" s="102"/>
      <c r="LZ277" s="102"/>
      <c r="MA277" s="102"/>
      <c r="MB277" s="102"/>
      <c r="MC277" s="102"/>
      <c r="MD277" s="102"/>
      <c r="ME277" s="102"/>
      <c r="MF277" s="102"/>
      <c r="MG277" s="102"/>
      <c r="MH277" s="102"/>
      <c r="MI277" s="102"/>
      <c r="MJ277" s="102"/>
      <c r="MK277" s="102"/>
      <c r="ML277" s="102"/>
      <c r="MM277" s="102"/>
      <c r="MN277" s="102"/>
      <c r="MO277" s="102"/>
      <c r="MP277" s="102"/>
      <c r="MQ277" s="102"/>
      <c r="MR277" s="102"/>
      <c r="MS277" s="102"/>
      <c r="MT277" s="102"/>
      <c r="MU277" s="102"/>
      <c r="MV277" s="102"/>
      <c r="MW277" s="102"/>
      <c r="MX277" s="102"/>
      <c r="MY277" s="102"/>
      <c r="MZ277" s="102"/>
      <c r="NA277" s="102"/>
      <c r="NB277" s="102"/>
      <c r="NC277" s="102"/>
      <c r="ND277" s="102"/>
      <c r="NE277" s="102"/>
      <c r="NF277" s="102"/>
      <c r="NG277" s="102"/>
      <c r="NH277" s="102"/>
      <c r="NI277" s="102"/>
      <c r="NJ277" s="102"/>
      <c r="NK277" s="102"/>
      <c r="NL277" s="102"/>
    </row>
    <row r="278" spans="1:376" x14ac:dyDescent="0.35">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c r="IW278" s="102"/>
      <c r="IX278" s="102"/>
      <c r="IY278" s="102"/>
      <c r="IZ278" s="102"/>
      <c r="JA278" s="102"/>
      <c r="JB278" s="102"/>
      <c r="JC278" s="102"/>
      <c r="JD278" s="102"/>
      <c r="JE278" s="102"/>
      <c r="JF278" s="102"/>
      <c r="JG278" s="102"/>
      <c r="JH278" s="102"/>
      <c r="JI278" s="102"/>
      <c r="JJ278" s="102"/>
      <c r="JK278" s="102"/>
      <c r="JL278" s="102"/>
      <c r="JM278" s="102"/>
      <c r="JN278" s="102"/>
      <c r="JO278" s="102"/>
      <c r="JP278" s="102"/>
      <c r="JQ278" s="102"/>
      <c r="JR278" s="102"/>
      <c r="JS278" s="102"/>
      <c r="JT278" s="102"/>
      <c r="JU278" s="102"/>
      <c r="JV278" s="102"/>
      <c r="JW278" s="102"/>
      <c r="JX278" s="102"/>
      <c r="JY278" s="102"/>
      <c r="JZ278" s="102"/>
      <c r="KA278" s="102"/>
      <c r="KB278" s="102"/>
      <c r="KC278" s="102"/>
      <c r="KD278" s="102"/>
      <c r="KE278" s="102"/>
      <c r="KF278" s="102"/>
      <c r="KG278" s="102"/>
      <c r="KH278" s="102"/>
      <c r="KI278" s="102"/>
      <c r="KJ278" s="102"/>
      <c r="KK278" s="102"/>
      <c r="KL278" s="102"/>
      <c r="KM278" s="102"/>
      <c r="KN278" s="102"/>
      <c r="KO278" s="102"/>
      <c r="KP278" s="102"/>
      <c r="KQ278" s="102"/>
      <c r="KR278" s="102"/>
      <c r="KS278" s="102"/>
      <c r="KT278" s="102"/>
      <c r="KU278" s="102"/>
      <c r="KV278" s="102"/>
      <c r="KW278" s="102"/>
      <c r="KX278" s="102"/>
      <c r="KY278" s="102"/>
      <c r="KZ278" s="102"/>
      <c r="LA278" s="102"/>
      <c r="LB278" s="102"/>
      <c r="LC278" s="102"/>
      <c r="LD278" s="102"/>
      <c r="LE278" s="102"/>
      <c r="LF278" s="102"/>
      <c r="LG278" s="102"/>
      <c r="LH278" s="102"/>
      <c r="LI278" s="102"/>
      <c r="LJ278" s="102"/>
      <c r="LK278" s="102"/>
      <c r="LL278" s="102"/>
      <c r="LM278" s="102"/>
      <c r="LN278" s="102"/>
      <c r="LO278" s="102"/>
      <c r="LP278" s="102"/>
      <c r="LQ278" s="102"/>
      <c r="LR278" s="102"/>
      <c r="LS278" s="102"/>
      <c r="LT278" s="102"/>
      <c r="LU278" s="102"/>
      <c r="LV278" s="102"/>
      <c r="LW278" s="102"/>
      <c r="LX278" s="102"/>
      <c r="LY278" s="102"/>
      <c r="LZ278" s="102"/>
      <c r="MA278" s="102"/>
      <c r="MB278" s="102"/>
      <c r="MC278" s="102"/>
      <c r="MD278" s="102"/>
      <c r="ME278" s="102"/>
      <c r="MF278" s="102"/>
      <c r="MG278" s="102"/>
      <c r="MH278" s="102"/>
      <c r="MI278" s="102"/>
      <c r="MJ278" s="102"/>
      <c r="MK278" s="102"/>
      <c r="ML278" s="102"/>
      <c r="MM278" s="102"/>
      <c r="MN278" s="102"/>
      <c r="MO278" s="102"/>
      <c r="MP278" s="102"/>
      <c r="MQ278" s="102"/>
      <c r="MR278" s="102"/>
      <c r="MS278" s="102"/>
      <c r="MT278" s="102"/>
      <c r="MU278" s="102"/>
      <c r="MV278" s="102"/>
      <c r="MW278" s="102"/>
      <c r="MX278" s="102"/>
      <c r="MY278" s="102"/>
      <c r="MZ278" s="102"/>
      <c r="NA278" s="102"/>
      <c r="NB278" s="102"/>
      <c r="NC278" s="102"/>
      <c r="ND278" s="102"/>
      <c r="NE278" s="102"/>
      <c r="NF278" s="102"/>
      <c r="NG278" s="102"/>
      <c r="NH278" s="102"/>
      <c r="NI278" s="102"/>
      <c r="NJ278" s="102"/>
      <c r="NK278" s="102"/>
      <c r="NL278" s="102"/>
    </row>
    <row r="279" spans="1:376" x14ac:dyDescent="0.35">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c r="IW279" s="102"/>
      <c r="IX279" s="102"/>
      <c r="IY279" s="102"/>
      <c r="IZ279" s="102"/>
      <c r="JA279" s="102"/>
      <c r="JB279" s="102"/>
      <c r="JC279" s="102"/>
      <c r="JD279" s="102"/>
      <c r="JE279" s="102"/>
      <c r="JF279" s="102"/>
      <c r="JG279" s="102"/>
      <c r="JH279" s="102"/>
      <c r="JI279" s="102"/>
      <c r="JJ279" s="102"/>
      <c r="JK279" s="102"/>
      <c r="JL279" s="102"/>
      <c r="JM279" s="102"/>
      <c r="JN279" s="102"/>
      <c r="JO279" s="102"/>
      <c r="JP279" s="102"/>
      <c r="JQ279" s="102"/>
      <c r="JR279" s="102"/>
      <c r="JS279" s="102"/>
      <c r="JT279" s="102"/>
      <c r="JU279" s="102"/>
      <c r="JV279" s="102"/>
      <c r="JW279" s="102"/>
      <c r="JX279" s="102"/>
      <c r="JY279" s="102"/>
      <c r="JZ279" s="102"/>
      <c r="KA279" s="102"/>
      <c r="KB279" s="102"/>
      <c r="KC279" s="102"/>
      <c r="KD279" s="102"/>
      <c r="KE279" s="102"/>
      <c r="KF279" s="102"/>
      <c r="KG279" s="102"/>
      <c r="KH279" s="102"/>
      <c r="KI279" s="102"/>
      <c r="KJ279" s="102"/>
      <c r="KK279" s="102"/>
      <c r="KL279" s="102"/>
      <c r="KM279" s="102"/>
      <c r="KN279" s="102"/>
      <c r="KO279" s="102"/>
      <c r="KP279" s="102"/>
      <c r="KQ279" s="102"/>
      <c r="KR279" s="102"/>
      <c r="KS279" s="102"/>
      <c r="KT279" s="102"/>
      <c r="KU279" s="102"/>
      <c r="KV279" s="102"/>
      <c r="KW279" s="102"/>
      <c r="KX279" s="102"/>
      <c r="KY279" s="102"/>
      <c r="KZ279" s="102"/>
      <c r="LA279" s="102"/>
      <c r="LB279" s="102"/>
      <c r="LC279" s="102"/>
      <c r="LD279" s="102"/>
      <c r="LE279" s="102"/>
      <c r="LF279" s="102"/>
      <c r="LG279" s="102"/>
      <c r="LH279" s="102"/>
      <c r="LI279" s="102"/>
      <c r="LJ279" s="102"/>
      <c r="LK279" s="102"/>
      <c r="LL279" s="102"/>
      <c r="LM279" s="102"/>
      <c r="LN279" s="102"/>
      <c r="LO279" s="102"/>
      <c r="LP279" s="102"/>
      <c r="LQ279" s="102"/>
      <c r="LR279" s="102"/>
      <c r="LS279" s="102"/>
      <c r="LT279" s="102"/>
      <c r="LU279" s="102"/>
      <c r="LV279" s="102"/>
      <c r="LW279" s="102"/>
      <c r="LX279" s="102"/>
      <c r="LY279" s="102"/>
      <c r="LZ279" s="102"/>
      <c r="MA279" s="102"/>
      <c r="MB279" s="102"/>
      <c r="MC279" s="102"/>
      <c r="MD279" s="102"/>
      <c r="ME279" s="102"/>
      <c r="MF279" s="102"/>
      <c r="MG279" s="102"/>
      <c r="MH279" s="102"/>
      <c r="MI279" s="102"/>
      <c r="MJ279" s="102"/>
      <c r="MK279" s="102"/>
      <c r="ML279" s="102"/>
      <c r="MM279" s="102"/>
      <c r="MN279" s="102"/>
      <c r="MO279" s="102"/>
      <c r="MP279" s="102"/>
      <c r="MQ279" s="102"/>
      <c r="MR279" s="102"/>
      <c r="MS279" s="102"/>
      <c r="MT279" s="102"/>
      <c r="MU279" s="102"/>
      <c r="MV279" s="102"/>
      <c r="MW279" s="102"/>
      <c r="MX279" s="102"/>
      <c r="MY279" s="102"/>
      <c r="MZ279" s="102"/>
      <c r="NA279" s="102"/>
      <c r="NB279" s="102"/>
      <c r="NC279" s="102"/>
      <c r="ND279" s="102"/>
      <c r="NE279" s="102"/>
      <c r="NF279" s="102"/>
      <c r="NG279" s="102"/>
      <c r="NH279" s="102"/>
      <c r="NI279" s="102"/>
      <c r="NJ279" s="102"/>
      <c r="NK279" s="102"/>
      <c r="NL279" s="102"/>
    </row>
    <row r="280" spans="1:376" x14ac:dyDescent="0.35">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c r="IW280" s="102"/>
      <c r="IX280" s="102"/>
      <c r="IY280" s="102"/>
      <c r="IZ280" s="102"/>
      <c r="JA280" s="102"/>
      <c r="JB280" s="102"/>
      <c r="JC280" s="102"/>
      <c r="JD280" s="102"/>
      <c r="JE280" s="102"/>
      <c r="JF280" s="102"/>
      <c r="JG280" s="102"/>
      <c r="JH280" s="102"/>
      <c r="JI280" s="102"/>
      <c r="JJ280" s="102"/>
      <c r="JK280" s="102"/>
      <c r="JL280" s="102"/>
      <c r="JM280" s="102"/>
      <c r="JN280" s="102"/>
      <c r="JO280" s="102"/>
      <c r="JP280" s="102"/>
      <c r="JQ280" s="102"/>
      <c r="JR280" s="102"/>
      <c r="JS280" s="102"/>
      <c r="JT280" s="102"/>
      <c r="JU280" s="102"/>
      <c r="JV280" s="102"/>
      <c r="JW280" s="102"/>
      <c r="JX280" s="102"/>
      <c r="JY280" s="102"/>
      <c r="JZ280" s="102"/>
      <c r="KA280" s="102"/>
      <c r="KB280" s="102"/>
      <c r="KC280" s="102"/>
      <c r="KD280" s="102"/>
      <c r="KE280" s="102"/>
      <c r="KF280" s="102"/>
      <c r="KG280" s="102"/>
      <c r="KH280" s="102"/>
      <c r="KI280" s="102"/>
      <c r="KJ280" s="102"/>
      <c r="KK280" s="102"/>
      <c r="KL280" s="102"/>
      <c r="KM280" s="102"/>
      <c r="KN280" s="102"/>
      <c r="KO280" s="102"/>
      <c r="KP280" s="102"/>
      <c r="KQ280" s="102"/>
      <c r="KR280" s="102"/>
      <c r="KS280" s="102"/>
      <c r="KT280" s="102"/>
      <c r="KU280" s="102"/>
      <c r="KV280" s="102"/>
      <c r="KW280" s="102"/>
      <c r="KX280" s="102"/>
      <c r="KY280" s="102"/>
      <c r="KZ280" s="102"/>
      <c r="LA280" s="102"/>
      <c r="LB280" s="102"/>
      <c r="LC280" s="102"/>
      <c r="LD280" s="102"/>
      <c r="LE280" s="102"/>
      <c r="LF280" s="102"/>
      <c r="LG280" s="102"/>
      <c r="LH280" s="102"/>
      <c r="LI280" s="102"/>
      <c r="LJ280" s="102"/>
      <c r="LK280" s="102"/>
      <c r="LL280" s="102"/>
      <c r="LM280" s="102"/>
      <c r="LN280" s="102"/>
      <c r="LO280" s="102"/>
      <c r="LP280" s="102"/>
      <c r="LQ280" s="102"/>
      <c r="LR280" s="102"/>
      <c r="LS280" s="102"/>
      <c r="LT280" s="102"/>
      <c r="LU280" s="102"/>
      <c r="LV280" s="102"/>
      <c r="LW280" s="102"/>
      <c r="LX280" s="102"/>
      <c r="LY280" s="102"/>
      <c r="LZ280" s="102"/>
      <c r="MA280" s="102"/>
      <c r="MB280" s="102"/>
      <c r="MC280" s="102"/>
      <c r="MD280" s="102"/>
      <c r="ME280" s="102"/>
      <c r="MF280" s="102"/>
      <c r="MG280" s="102"/>
      <c r="MH280" s="102"/>
      <c r="MI280" s="102"/>
      <c r="MJ280" s="102"/>
      <c r="MK280" s="102"/>
      <c r="ML280" s="102"/>
      <c r="MM280" s="102"/>
      <c r="MN280" s="102"/>
      <c r="MO280" s="102"/>
      <c r="MP280" s="102"/>
      <c r="MQ280" s="102"/>
      <c r="MR280" s="102"/>
      <c r="MS280" s="102"/>
      <c r="MT280" s="102"/>
      <c r="MU280" s="102"/>
      <c r="MV280" s="102"/>
      <c r="MW280" s="102"/>
      <c r="MX280" s="102"/>
      <c r="MY280" s="102"/>
      <c r="MZ280" s="102"/>
      <c r="NA280" s="102"/>
      <c r="NB280" s="102"/>
      <c r="NC280" s="102"/>
      <c r="ND280" s="102"/>
      <c r="NE280" s="102"/>
      <c r="NF280" s="102"/>
      <c r="NG280" s="102"/>
      <c r="NH280" s="102"/>
      <c r="NI280" s="102"/>
      <c r="NJ280" s="102"/>
      <c r="NK280" s="102"/>
      <c r="NL280" s="102"/>
    </row>
    <row r="281" spans="1:376" x14ac:dyDescent="0.35">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c r="IW281" s="102"/>
      <c r="IX281" s="102"/>
      <c r="IY281" s="102"/>
      <c r="IZ281" s="102"/>
      <c r="JA281" s="102"/>
      <c r="JB281" s="102"/>
      <c r="JC281" s="102"/>
      <c r="JD281" s="102"/>
      <c r="JE281" s="102"/>
      <c r="JF281" s="102"/>
      <c r="JG281" s="102"/>
      <c r="JH281" s="102"/>
      <c r="JI281" s="102"/>
      <c r="JJ281" s="102"/>
      <c r="JK281" s="102"/>
      <c r="JL281" s="102"/>
      <c r="JM281" s="102"/>
      <c r="JN281" s="102"/>
      <c r="JO281" s="102"/>
      <c r="JP281" s="102"/>
      <c r="JQ281" s="102"/>
      <c r="JR281" s="102"/>
      <c r="JS281" s="102"/>
      <c r="JT281" s="102"/>
      <c r="JU281" s="102"/>
      <c r="JV281" s="102"/>
      <c r="JW281" s="102"/>
      <c r="JX281" s="102"/>
      <c r="JY281" s="102"/>
      <c r="JZ281" s="102"/>
      <c r="KA281" s="102"/>
      <c r="KB281" s="102"/>
      <c r="KC281" s="102"/>
      <c r="KD281" s="102"/>
      <c r="KE281" s="102"/>
      <c r="KF281" s="102"/>
      <c r="KG281" s="102"/>
      <c r="KH281" s="102"/>
      <c r="KI281" s="102"/>
      <c r="KJ281" s="102"/>
      <c r="KK281" s="102"/>
      <c r="KL281" s="102"/>
      <c r="KM281" s="102"/>
      <c r="KN281" s="102"/>
      <c r="KO281" s="102"/>
      <c r="KP281" s="102"/>
      <c r="KQ281" s="102"/>
      <c r="KR281" s="102"/>
      <c r="KS281" s="102"/>
      <c r="KT281" s="102"/>
      <c r="KU281" s="102"/>
      <c r="KV281" s="102"/>
      <c r="KW281" s="102"/>
      <c r="KX281" s="102"/>
      <c r="KY281" s="102"/>
      <c r="KZ281" s="102"/>
      <c r="LA281" s="102"/>
      <c r="LB281" s="102"/>
      <c r="LC281" s="102"/>
      <c r="LD281" s="102"/>
      <c r="LE281" s="102"/>
      <c r="LF281" s="102"/>
      <c r="LG281" s="102"/>
      <c r="LH281" s="102"/>
      <c r="LI281" s="102"/>
      <c r="LJ281" s="102"/>
      <c r="LK281" s="102"/>
      <c r="LL281" s="102"/>
      <c r="LM281" s="102"/>
      <c r="LN281" s="102"/>
      <c r="LO281" s="102"/>
      <c r="LP281" s="102"/>
      <c r="LQ281" s="102"/>
      <c r="LR281" s="102"/>
      <c r="LS281" s="102"/>
      <c r="LT281" s="102"/>
      <c r="LU281" s="102"/>
      <c r="LV281" s="102"/>
      <c r="LW281" s="102"/>
      <c r="LX281" s="102"/>
      <c r="LY281" s="102"/>
      <c r="LZ281" s="102"/>
      <c r="MA281" s="102"/>
      <c r="MB281" s="102"/>
      <c r="MC281" s="102"/>
      <c r="MD281" s="102"/>
      <c r="ME281" s="102"/>
      <c r="MF281" s="102"/>
      <c r="MG281" s="102"/>
      <c r="MH281" s="102"/>
      <c r="MI281" s="102"/>
      <c r="MJ281" s="102"/>
      <c r="MK281" s="102"/>
      <c r="ML281" s="102"/>
      <c r="MM281" s="102"/>
      <c r="MN281" s="102"/>
      <c r="MO281" s="102"/>
      <c r="MP281" s="102"/>
      <c r="MQ281" s="102"/>
      <c r="MR281" s="102"/>
      <c r="MS281" s="102"/>
      <c r="MT281" s="102"/>
      <c r="MU281" s="102"/>
      <c r="MV281" s="102"/>
      <c r="MW281" s="102"/>
      <c r="MX281" s="102"/>
      <c r="MY281" s="102"/>
      <c r="MZ281" s="102"/>
      <c r="NA281" s="102"/>
      <c r="NB281" s="102"/>
      <c r="NC281" s="102"/>
      <c r="ND281" s="102"/>
      <c r="NE281" s="102"/>
      <c r="NF281" s="102"/>
      <c r="NG281" s="102"/>
      <c r="NH281" s="102"/>
      <c r="NI281" s="102"/>
      <c r="NJ281" s="102"/>
      <c r="NK281" s="102"/>
      <c r="NL281" s="102"/>
    </row>
    <row r="282" spans="1:376" x14ac:dyDescent="0.35">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c r="IW282" s="102"/>
      <c r="IX282" s="102"/>
      <c r="IY282" s="102"/>
      <c r="IZ282" s="102"/>
      <c r="JA282" s="102"/>
      <c r="JB282" s="102"/>
      <c r="JC282" s="102"/>
      <c r="JD282" s="102"/>
      <c r="JE282" s="102"/>
      <c r="JF282" s="102"/>
      <c r="JG282" s="102"/>
      <c r="JH282" s="102"/>
      <c r="JI282" s="102"/>
      <c r="JJ282" s="102"/>
      <c r="JK282" s="102"/>
      <c r="JL282" s="102"/>
      <c r="JM282" s="102"/>
      <c r="JN282" s="102"/>
      <c r="JO282" s="102"/>
      <c r="JP282" s="102"/>
      <c r="JQ282" s="102"/>
      <c r="JR282" s="102"/>
      <c r="JS282" s="102"/>
      <c r="JT282" s="102"/>
      <c r="JU282" s="102"/>
      <c r="JV282" s="102"/>
      <c r="JW282" s="102"/>
      <c r="JX282" s="102"/>
      <c r="JY282" s="102"/>
      <c r="JZ282" s="102"/>
      <c r="KA282" s="102"/>
      <c r="KB282" s="102"/>
      <c r="KC282" s="102"/>
      <c r="KD282" s="102"/>
      <c r="KE282" s="102"/>
      <c r="KF282" s="102"/>
      <c r="KG282" s="102"/>
      <c r="KH282" s="102"/>
      <c r="KI282" s="102"/>
      <c r="KJ282" s="102"/>
      <c r="KK282" s="102"/>
      <c r="KL282" s="102"/>
      <c r="KM282" s="102"/>
      <c r="KN282" s="102"/>
      <c r="KO282" s="102"/>
      <c r="KP282" s="102"/>
      <c r="KQ282" s="102"/>
      <c r="KR282" s="102"/>
      <c r="KS282" s="102"/>
      <c r="KT282" s="102"/>
      <c r="KU282" s="102"/>
      <c r="KV282" s="102"/>
      <c r="KW282" s="102"/>
      <c r="KX282" s="102"/>
      <c r="KY282" s="102"/>
      <c r="KZ282" s="102"/>
      <c r="LA282" s="102"/>
      <c r="LB282" s="102"/>
      <c r="LC282" s="102"/>
      <c r="LD282" s="102"/>
      <c r="LE282" s="102"/>
      <c r="LF282" s="102"/>
      <c r="LG282" s="102"/>
      <c r="LH282" s="102"/>
      <c r="LI282" s="102"/>
      <c r="LJ282" s="102"/>
      <c r="LK282" s="102"/>
      <c r="LL282" s="102"/>
      <c r="LM282" s="102"/>
      <c r="LN282" s="102"/>
      <c r="LO282" s="102"/>
      <c r="LP282" s="102"/>
      <c r="LQ282" s="102"/>
      <c r="LR282" s="102"/>
      <c r="LS282" s="102"/>
      <c r="LT282" s="102"/>
      <c r="LU282" s="102"/>
      <c r="LV282" s="102"/>
      <c r="LW282" s="102"/>
      <c r="LX282" s="102"/>
      <c r="LY282" s="102"/>
      <c r="LZ282" s="102"/>
      <c r="MA282" s="102"/>
      <c r="MB282" s="102"/>
      <c r="MC282" s="102"/>
      <c r="MD282" s="102"/>
      <c r="ME282" s="102"/>
      <c r="MF282" s="102"/>
      <c r="MG282" s="102"/>
      <c r="MH282" s="102"/>
      <c r="MI282" s="102"/>
      <c r="MJ282" s="102"/>
      <c r="MK282" s="102"/>
      <c r="ML282" s="102"/>
      <c r="MM282" s="102"/>
      <c r="MN282" s="102"/>
      <c r="MO282" s="102"/>
      <c r="MP282" s="102"/>
      <c r="MQ282" s="102"/>
      <c r="MR282" s="102"/>
      <c r="MS282" s="102"/>
      <c r="MT282" s="102"/>
      <c r="MU282" s="102"/>
      <c r="MV282" s="102"/>
      <c r="MW282" s="102"/>
      <c r="MX282" s="102"/>
      <c r="MY282" s="102"/>
      <c r="MZ282" s="102"/>
      <c r="NA282" s="102"/>
      <c r="NB282" s="102"/>
      <c r="NC282" s="102"/>
      <c r="ND282" s="102"/>
      <c r="NE282" s="102"/>
      <c r="NF282" s="102"/>
      <c r="NG282" s="102"/>
      <c r="NH282" s="102"/>
      <c r="NI282" s="102"/>
      <c r="NJ282" s="102"/>
      <c r="NK282" s="102"/>
      <c r="NL282" s="102"/>
    </row>
    <row r="283" spans="1:376" x14ac:dyDescent="0.35">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c r="IW283" s="102"/>
      <c r="IX283" s="102"/>
      <c r="IY283" s="102"/>
      <c r="IZ283" s="102"/>
      <c r="JA283" s="102"/>
      <c r="JB283" s="102"/>
      <c r="JC283" s="102"/>
      <c r="JD283" s="102"/>
      <c r="JE283" s="102"/>
      <c r="JF283" s="102"/>
      <c r="JG283" s="102"/>
      <c r="JH283" s="102"/>
      <c r="JI283" s="102"/>
      <c r="JJ283" s="102"/>
      <c r="JK283" s="102"/>
      <c r="JL283" s="102"/>
      <c r="JM283" s="102"/>
      <c r="JN283" s="102"/>
      <c r="JO283" s="102"/>
      <c r="JP283" s="102"/>
      <c r="JQ283" s="102"/>
      <c r="JR283" s="102"/>
      <c r="JS283" s="102"/>
      <c r="JT283" s="102"/>
      <c r="JU283" s="102"/>
      <c r="JV283" s="102"/>
      <c r="JW283" s="102"/>
      <c r="JX283" s="102"/>
      <c r="JY283" s="102"/>
      <c r="JZ283" s="102"/>
      <c r="KA283" s="102"/>
      <c r="KB283" s="102"/>
      <c r="KC283" s="102"/>
      <c r="KD283" s="102"/>
      <c r="KE283" s="102"/>
      <c r="KF283" s="102"/>
      <c r="KG283" s="102"/>
      <c r="KH283" s="102"/>
      <c r="KI283" s="102"/>
      <c r="KJ283" s="102"/>
      <c r="KK283" s="102"/>
      <c r="KL283" s="102"/>
      <c r="KM283" s="102"/>
      <c r="KN283" s="102"/>
      <c r="KO283" s="102"/>
      <c r="KP283" s="102"/>
      <c r="KQ283" s="102"/>
      <c r="KR283" s="102"/>
      <c r="KS283" s="102"/>
      <c r="KT283" s="102"/>
      <c r="KU283" s="102"/>
      <c r="KV283" s="102"/>
      <c r="KW283" s="102"/>
      <c r="KX283" s="102"/>
      <c r="KY283" s="102"/>
      <c r="KZ283" s="102"/>
      <c r="LA283" s="102"/>
      <c r="LB283" s="102"/>
      <c r="LC283" s="102"/>
      <c r="LD283" s="102"/>
      <c r="LE283" s="102"/>
      <c r="LF283" s="102"/>
      <c r="LG283" s="102"/>
      <c r="LH283" s="102"/>
      <c r="LI283" s="102"/>
      <c r="LJ283" s="102"/>
      <c r="LK283" s="102"/>
      <c r="LL283" s="102"/>
      <c r="LM283" s="102"/>
      <c r="LN283" s="102"/>
      <c r="LO283" s="102"/>
      <c r="LP283" s="102"/>
      <c r="LQ283" s="102"/>
      <c r="LR283" s="102"/>
      <c r="LS283" s="102"/>
      <c r="LT283" s="102"/>
      <c r="LU283" s="102"/>
      <c r="LV283" s="102"/>
      <c r="LW283" s="102"/>
      <c r="LX283" s="102"/>
      <c r="LY283" s="102"/>
      <c r="LZ283" s="102"/>
      <c r="MA283" s="102"/>
      <c r="MB283" s="102"/>
      <c r="MC283" s="102"/>
      <c r="MD283" s="102"/>
      <c r="ME283" s="102"/>
      <c r="MF283" s="102"/>
      <c r="MG283" s="102"/>
      <c r="MH283" s="102"/>
      <c r="MI283" s="102"/>
      <c r="MJ283" s="102"/>
      <c r="MK283" s="102"/>
      <c r="ML283" s="102"/>
      <c r="MM283" s="102"/>
      <c r="MN283" s="102"/>
      <c r="MO283" s="102"/>
      <c r="MP283" s="102"/>
      <c r="MQ283" s="102"/>
      <c r="MR283" s="102"/>
      <c r="MS283" s="102"/>
      <c r="MT283" s="102"/>
      <c r="MU283" s="102"/>
      <c r="MV283" s="102"/>
      <c r="MW283" s="102"/>
      <c r="MX283" s="102"/>
      <c r="MY283" s="102"/>
      <c r="MZ283" s="102"/>
      <c r="NA283" s="102"/>
      <c r="NB283" s="102"/>
      <c r="NC283" s="102"/>
      <c r="ND283" s="102"/>
      <c r="NE283" s="102"/>
      <c r="NF283" s="102"/>
      <c r="NG283" s="102"/>
      <c r="NH283" s="102"/>
      <c r="NI283" s="102"/>
      <c r="NJ283" s="102"/>
      <c r="NK283" s="102"/>
      <c r="NL283" s="102"/>
    </row>
    <row r="284" spans="1:376" x14ac:dyDescent="0.35">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c r="IW284" s="102"/>
      <c r="IX284" s="102"/>
      <c r="IY284" s="102"/>
      <c r="IZ284" s="102"/>
      <c r="JA284" s="102"/>
      <c r="JB284" s="102"/>
      <c r="JC284" s="102"/>
      <c r="JD284" s="102"/>
      <c r="JE284" s="102"/>
      <c r="JF284" s="102"/>
      <c r="JG284" s="102"/>
      <c r="JH284" s="102"/>
      <c r="JI284" s="102"/>
      <c r="JJ284" s="102"/>
      <c r="JK284" s="102"/>
      <c r="JL284" s="102"/>
      <c r="JM284" s="102"/>
      <c r="JN284" s="102"/>
      <c r="JO284" s="102"/>
      <c r="JP284" s="102"/>
      <c r="JQ284" s="102"/>
      <c r="JR284" s="102"/>
      <c r="JS284" s="102"/>
      <c r="JT284" s="102"/>
      <c r="JU284" s="102"/>
      <c r="JV284" s="102"/>
      <c r="JW284" s="102"/>
      <c r="JX284" s="102"/>
      <c r="JY284" s="102"/>
      <c r="JZ284" s="102"/>
      <c r="KA284" s="102"/>
      <c r="KB284" s="102"/>
      <c r="KC284" s="102"/>
      <c r="KD284" s="102"/>
      <c r="KE284" s="102"/>
      <c r="KF284" s="102"/>
      <c r="KG284" s="102"/>
      <c r="KH284" s="102"/>
      <c r="KI284" s="102"/>
      <c r="KJ284" s="102"/>
      <c r="KK284" s="102"/>
      <c r="KL284" s="102"/>
      <c r="KM284" s="102"/>
      <c r="KN284" s="102"/>
      <c r="KO284" s="102"/>
      <c r="KP284" s="102"/>
      <c r="KQ284" s="102"/>
      <c r="KR284" s="102"/>
      <c r="KS284" s="102"/>
      <c r="KT284" s="102"/>
      <c r="KU284" s="102"/>
      <c r="KV284" s="102"/>
      <c r="KW284" s="102"/>
      <c r="KX284" s="102"/>
      <c r="KY284" s="102"/>
      <c r="KZ284" s="102"/>
      <c r="LA284" s="102"/>
      <c r="LB284" s="102"/>
      <c r="LC284" s="102"/>
      <c r="LD284" s="102"/>
      <c r="LE284" s="102"/>
      <c r="LF284" s="102"/>
      <c r="LG284" s="102"/>
      <c r="LH284" s="102"/>
      <c r="LI284" s="102"/>
      <c r="LJ284" s="102"/>
      <c r="LK284" s="102"/>
      <c r="LL284" s="102"/>
      <c r="LM284" s="102"/>
      <c r="LN284" s="102"/>
      <c r="LO284" s="102"/>
      <c r="LP284" s="102"/>
      <c r="LQ284" s="102"/>
      <c r="LR284" s="102"/>
      <c r="LS284" s="102"/>
      <c r="LT284" s="102"/>
      <c r="LU284" s="102"/>
      <c r="LV284" s="102"/>
      <c r="LW284" s="102"/>
      <c r="LX284" s="102"/>
      <c r="LY284" s="102"/>
      <c r="LZ284" s="102"/>
      <c r="MA284" s="102"/>
      <c r="MB284" s="102"/>
      <c r="MC284" s="102"/>
      <c r="MD284" s="102"/>
      <c r="ME284" s="102"/>
      <c r="MF284" s="102"/>
      <c r="MG284" s="102"/>
      <c r="MH284" s="102"/>
      <c r="MI284" s="102"/>
      <c r="MJ284" s="102"/>
      <c r="MK284" s="102"/>
      <c r="ML284" s="102"/>
      <c r="MM284" s="102"/>
      <c r="MN284" s="102"/>
      <c r="MO284" s="102"/>
      <c r="MP284" s="102"/>
      <c r="MQ284" s="102"/>
      <c r="MR284" s="102"/>
      <c r="MS284" s="102"/>
      <c r="MT284" s="102"/>
      <c r="MU284" s="102"/>
      <c r="MV284" s="102"/>
      <c r="MW284" s="102"/>
      <c r="MX284" s="102"/>
      <c r="MY284" s="102"/>
      <c r="MZ284" s="102"/>
      <c r="NA284" s="102"/>
      <c r="NB284" s="102"/>
      <c r="NC284" s="102"/>
      <c r="ND284" s="102"/>
      <c r="NE284" s="102"/>
      <c r="NF284" s="102"/>
      <c r="NG284" s="102"/>
      <c r="NH284" s="102"/>
      <c r="NI284" s="102"/>
      <c r="NJ284" s="102"/>
      <c r="NK284" s="102"/>
      <c r="NL284" s="102"/>
    </row>
    <row r="285" spans="1:376" x14ac:dyDescent="0.35">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c r="IW285" s="102"/>
      <c r="IX285" s="102"/>
      <c r="IY285" s="102"/>
      <c r="IZ285" s="102"/>
      <c r="JA285" s="102"/>
      <c r="JB285" s="102"/>
      <c r="JC285" s="102"/>
      <c r="JD285" s="102"/>
      <c r="JE285" s="102"/>
      <c r="JF285" s="102"/>
      <c r="JG285" s="102"/>
      <c r="JH285" s="102"/>
      <c r="JI285" s="102"/>
      <c r="JJ285" s="102"/>
      <c r="JK285" s="102"/>
      <c r="JL285" s="102"/>
      <c r="JM285" s="102"/>
      <c r="JN285" s="102"/>
      <c r="JO285" s="102"/>
      <c r="JP285" s="102"/>
      <c r="JQ285" s="102"/>
      <c r="JR285" s="102"/>
      <c r="JS285" s="102"/>
      <c r="JT285" s="102"/>
      <c r="JU285" s="102"/>
      <c r="JV285" s="102"/>
      <c r="JW285" s="102"/>
      <c r="JX285" s="102"/>
      <c r="JY285" s="102"/>
      <c r="JZ285" s="102"/>
      <c r="KA285" s="102"/>
      <c r="KB285" s="102"/>
      <c r="KC285" s="102"/>
      <c r="KD285" s="102"/>
      <c r="KE285" s="102"/>
      <c r="KF285" s="102"/>
      <c r="KG285" s="102"/>
      <c r="KH285" s="102"/>
      <c r="KI285" s="102"/>
      <c r="KJ285" s="102"/>
      <c r="KK285" s="102"/>
      <c r="KL285" s="102"/>
      <c r="KM285" s="102"/>
      <c r="KN285" s="102"/>
      <c r="KO285" s="102"/>
      <c r="KP285" s="102"/>
      <c r="KQ285" s="102"/>
      <c r="KR285" s="102"/>
      <c r="KS285" s="102"/>
      <c r="KT285" s="102"/>
      <c r="KU285" s="102"/>
      <c r="KV285" s="102"/>
      <c r="KW285" s="102"/>
      <c r="KX285" s="102"/>
      <c r="KY285" s="102"/>
      <c r="KZ285" s="102"/>
      <c r="LA285" s="102"/>
      <c r="LB285" s="102"/>
      <c r="LC285" s="102"/>
      <c r="LD285" s="102"/>
      <c r="LE285" s="102"/>
      <c r="LF285" s="102"/>
      <c r="LG285" s="102"/>
      <c r="LH285" s="102"/>
      <c r="LI285" s="102"/>
      <c r="LJ285" s="102"/>
      <c r="LK285" s="102"/>
      <c r="LL285" s="102"/>
      <c r="LM285" s="102"/>
      <c r="LN285" s="102"/>
      <c r="LO285" s="102"/>
      <c r="LP285" s="102"/>
      <c r="LQ285" s="102"/>
      <c r="LR285" s="102"/>
      <c r="LS285" s="102"/>
      <c r="LT285" s="102"/>
      <c r="LU285" s="102"/>
      <c r="LV285" s="102"/>
      <c r="LW285" s="102"/>
      <c r="LX285" s="102"/>
      <c r="LY285" s="102"/>
      <c r="LZ285" s="102"/>
      <c r="MA285" s="102"/>
      <c r="MB285" s="102"/>
      <c r="MC285" s="102"/>
      <c r="MD285" s="102"/>
      <c r="ME285" s="102"/>
      <c r="MF285" s="102"/>
      <c r="MG285" s="102"/>
      <c r="MH285" s="102"/>
      <c r="MI285" s="102"/>
      <c r="MJ285" s="102"/>
      <c r="MK285" s="102"/>
      <c r="ML285" s="102"/>
      <c r="MM285" s="102"/>
      <c r="MN285" s="102"/>
      <c r="MO285" s="102"/>
      <c r="MP285" s="102"/>
      <c r="MQ285" s="102"/>
      <c r="MR285" s="102"/>
      <c r="MS285" s="102"/>
      <c r="MT285" s="102"/>
      <c r="MU285" s="102"/>
      <c r="MV285" s="102"/>
      <c r="MW285" s="102"/>
      <c r="MX285" s="102"/>
      <c r="MY285" s="102"/>
      <c r="MZ285" s="102"/>
      <c r="NA285" s="102"/>
      <c r="NB285" s="102"/>
      <c r="NC285" s="102"/>
      <c r="ND285" s="102"/>
      <c r="NE285" s="102"/>
      <c r="NF285" s="102"/>
      <c r="NG285" s="102"/>
      <c r="NH285" s="102"/>
      <c r="NI285" s="102"/>
      <c r="NJ285" s="102"/>
      <c r="NK285" s="102"/>
      <c r="NL285" s="102"/>
    </row>
    <row r="286" spans="1:376" x14ac:dyDescent="0.35">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c r="IW286" s="102"/>
      <c r="IX286" s="102"/>
      <c r="IY286" s="102"/>
      <c r="IZ286" s="102"/>
      <c r="JA286" s="102"/>
      <c r="JB286" s="102"/>
      <c r="JC286" s="102"/>
      <c r="JD286" s="102"/>
      <c r="JE286" s="102"/>
      <c r="JF286" s="102"/>
      <c r="JG286" s="102"/>
      <c r="JH286" s="102"/>
      <c r="JI286" s="102"/>
      <c r="JJ286" s="102"/>
      <c r="JK286" s="102"/>
      <c r="JL286" s="102"/>
      <c r="JM286" s="102"/>
      <c r="JN286" s="102"/>
      <c r="JO286" s="102"/>
      <c r="JP286" s="102"/>
      <c r="JQ286" s="102"/>
      <c r="JR286" s="102"/>
      <c r="JS286" s="102"/>
      <c r="JT286" s="102"/>
      <c r="JU286" s="102"/>
      <c r="JV286" s="102"/>
      <c r="JW286" s="102"/>
      <c r="JX286" s="102"/>
      <c r="JY286" s="102"/>
      <c r="JZ286" s="102"/>
      <c r="KA286" s="102"/>
      <c r="KB286" s="102"/>
      <c r="KC286" s="102"/>
      <c r="KD286" s="102"/>
      <c r="KE286" s="102"/>
      <c r="KF286" s="102"/>
      <c r="KG286" s="102"/>
      <c r="KH286" s="102"/>
      <c r="KI286" s="102"/>
      <c r="KJ286" s="102"/>
      <c r="KK286" s="102"/>
      <c r="KL286" s="102"/>
      <c r="KM286" s="102"/>
      <c r="KN286" s="102"/>
      <c r="KO286" s="102"/>
      <c r="KP286" s="102"/>
      <c r="KQ286" s="102"/>
      <c r="KR286" s="102"/>
      <c r="KS286" s="102"/>
      <c r="KT286" s="102"/>
      <c r="KU286" s="102"/>
      <c r="KV286" s="102"/>
      <c r="KW286" s="102"/>
      <c r="KX286" s="102"/>
      <c r="KY286" s="102"/>
      <c r="KZ286" s="102"/>
      <c r="LA286" s="102"/>
      <c r="LB286" s="102"/>
      <c r="LC286" s="102"/>
      <c r="LD286" s="102"/>
      <c r="LE286" s="102"/>
      <c r="LF286" s="102"/>
      <c r="LG286" s="102"/>
      <c r="LH286" s="102"/>
      <c r="LI286" s="102"/>
      <c r="LJ286" s="102"/>
      <c r="LK286" s="102"/>
      <c r="LL286" s="102"/>
      <c r="LM286" s="102"/>
      <c r="LN286" s="102"/>
      <c r="LO286" s="102"/>
      <c r="LP286" s="102"/>
      <c r="LQ286" s="102"/>
      <c r="LR286" s="102"/>
      <c r="LS286" s="102"/>
      <c r="LT286" s="102"/>
      <c r="LU286" s="102"/>
      <c r="LV286" s="102"/>
      <c r="LW286" s="102"/>
      <c r="LX286" s="102"/>
      <c r="LY286" s="102"/>
      <c r="LZ286" s="102"/>
      <c r="MA286" s="102"/>
      <c r="MB286" s="102"/>
      <c r="MC286" s="102"/>
      <c r="MD286" s="102"/>
      <c r="ME286" s="102"/>
      <c r="MF286" s="102"/>
      <c r="MG286" s="102"/>
      <c r="MH286" s="102"/>
      <c r="MI286" s="102"/>
      <c r="MJ286" s="102"/>
      <c r="MK286" s="102"/>
      <c r="ML286" s="102"/>
      <c r="MM286" s="102"/>
      <c r="MN286" s="102"/>
      <c r="MO286" s="102"/>
      <c r="MP286" s="102"/>
      <c r="MQ286" s="102"/>
      <c r="MR286" s="102"/>
      <c r="MS286" s="102"/>
      <c r="MT286" s="102"/>
      <c r="MU286" s="102"/>
      <c r="MV286" s="102"/>
      <c r="MW286" s="102"/>
      <c r="MX286" s="102"/>
      <c r="MY286" s="102"/>
      <c r="MZ286" s="102"/>
      <c r="NA286" s="102"/>
      <c r="NB286" s="102"/>
      <c r="NC286" s="102"/>
      <c r="ND286" s="102"/>
      <c r="NE286" s="102"/>
      <c r="NF286" s="102"/>
      <c r="NG286" s="102"/>
      <c r="NH286" s="102"/>
      <c r="NI286" s="102"/>
      <c r="NJ286" s="102"/>
      <c r="NK286" s="102"/>
      <c r="NL286" s="102"/>
    </row>
    <row r="287" spans="1:376" x14ac:dyDescent="0.35">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c r="IW287" s="102"/>
      <c r="IX287" s="102"/>
      <c r="IY287" s="102"/>
      <c r="IZ287" s="102"/>
      <c r="JA287" s="102"/>
      <c r="JB287" s="102"/>
      <c r="JC287" s="102"/>
      <c r="JD287" s="102"/>
      <c r="JE287" s="102"/>
      <c r="JF287" s="102"/>
      <c r="JG287" s="102"/>
      <c r="JH287" s="102"/>
      <c r="JI287" s="102"/>
      <c r="JJ287" s="102"/>
      <c r="JK287" s="102"/>
      <c r="JL287" s="102"/>
      <c r="JM287" s="102"/>
      <c r="JN287" s="102"/>
      <c r="JO287" s="102"/>
      <c r="JP287" s="102"/>
      <c r="JQ287" s="102"/>
      <c r="JR287" s="102"/>
      <c r="JS287" s="102"/>
      <c r="JT287" s="102"/>
      <c r="JU287" s="102"/>
      <c r="JV287" s="102"/>
      <c r="JW287" s="102"/>
      <c r="JX287" s="102"/>
      <c r="JY287" s="102"/>
      <c r="JZ287" s="102"/>
      <c r="KA287" s="102"/>
      <c r="KB287" s="102"/>
      <c r="KC287" s="102"/>
      <c r="KD287" s="102"/>
      <c r="KE287" s="102"/>
      <c r="KF287" s="102"/>
      <c r="KG287" s="102"/>
      <c r="KH287" s="102"/>
      <c r="KI287" s="102"/>
      <c r="KJ287" s="102"/>
      <c r="KK287" s="102"/>
      <c r="KL287" s="102"/>
      <c r="KM287" s="102"/>
      <c r="KN287" s="102"/>
      <c r="KO287" s="102"/>
      <c r="KP287" s="102"/>
      <c r="KQ287" s="102"/>
      <c r="KR287" s="102"/>
      <c r="KS287" s="102"/>
      <c r="KT287" s="102"/>
      <c r="KU287" s="102"/>
      <c r="KV287" s="102"/>
      <c r="KW287" s="102"/>
      <c r="KX287" s="102"/>
      <c r="KY287" s="102"/>
      <c r="KZ287" s="102"/>
      <c r="LA287" s="102"/>
      <c r="LB287" s="102"/>
      <c r="LC287" s="102"/>
      <c r="LD287" s="102"/>
      <c r="LE287" s="102"/>
      <c r="LF287" s="102"/>
      <c r="LG287" s="102"/>
      <c r="LH287" s="102"/>
      <c r="LI287" s="102"/>
      <c r="LJ287" s="102"/>
      <c r="LK287" s="102"/>
      <c r="LL287" s="102"/>
      <c r="LM287" s="102"/>
      <c r="LN287" s="102"/>
      <c r="LO287" s="102"/>
      <c r="LP287" s="102"/>
      <c r="LQ287" s="102"/>
      <c r="LR287" s="102"/>
      <c r="LS287" s="102"/>
      <c r="LT287" s="102"/>
      <c r="LU287" s="102"/>
      <c r="LV287" s="102"/>
      <c r="LW287" s="102"/>
      <c r="LX287" s="102"/>
      <c r="LY287" s="102"/>
      <c r="LZ287" s="102"/>
      <c r="MA287" s="102"/>
      <c r="MB287" s="102"/>
      <c r="MC287" s="102"/>
      <c r="MD287" s="102"/>
      <c r="ME287" s="102"/>
      <c r="MF287" s="102"/>
      <c r="MG287" s="102"/>
      <c r="MH287" s="102"/>
      <c r="MI287" s="102"/>
      <c r="MJ287" s="102"/>
      <c r="MK287" s="102"/>
      <c r="ML287" s="102"/>
      <c r="MM287" s="102"/>
      <c r="MN287" s="102"/>
      <c r="MO287" s="102"/>
      <c r="MP287" s="102"/>
      <c r="MQ287" s="102"/>
      <c r="MR287" s="102"/>
      <c r="MS287" s="102"/>
      <c r="MT287" s="102"/>
      <c r="MU287" s="102"/>
      <c r="MV287" s="102"/>
      <c r="MW287" s="102"/>
      <c r="MX287" s="102"/>
      <c r="MY287" s="102"/>
      <c r="MZ287" s="102"/>
      <c r="NA287" s="102"/>
      <c r="NB287" s="102"/>
      <c r="NC287" s="102"/>
      <c r="ND287" s="102"/>
      <c r="NE287" s="102"/>
      <c r="NF287" s="102"/>
      <c r="NG287" s="102"/>
      <c r="NH287" s="102"/>
      <c r="NI287" s="102"/>
      <c r="NJ287" s="102"/>
      <c r="NK287" s="102"/>
      <c r="NL287" s="102"/>
    </row>
    <row r="288" spans="1:376" x14ac:dyDescent="0.35">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c r="IW288" s="102"/>
      <c r="IX288" s="102"/>
      <c r="IY288" s="102"/>
      <c r="IZ288" s="102"/>
      <c r="JA288" s="102"/>
      <c r="JB288" s="102"/>
      <c r="JC288" s="102"/>
      <c r="JD288" s="102"/>
      <c r="JE288" s="102"/>
      <c r="JF288" s="102"/>
      <c r="JG288" s="102"/>
      <c r="JH288" s="102"/>
      <c r="JI288" s="102"/>
      <c r="JJ288" s="102"/>
      <c r="JK288" s="102"/>
      <c r="JL288" s="102"/>
      <c r="JM288" s="102"/>
      <c r="JN288" s="102"/>
      <c r="JO288" s="102"/>
      <c r="JP288" s="102"/>
      <c r="JQ288" s="102"/>
      <c r="JR288" s="102"/>
      <c r="JS288" s="102"/>
      <c r="JT288" s="102"/>
      <c r="JU288" s="102"/>
      <c r="JV288" s="102"/>
      <c r="JW288" s="102"/>
      <c r="JX288" s="102"/>
      <c r="JY288" s="102"/>
      <c r="JZ288" s="102"/>
      <c r="KA288" s="102"/>
      <c r="KB288" s="102"/>
      <c r="KC288" s="102"/>
      <c r="KD288" s="102"/>
      <c r="KE288" s="102"/>
      <c r="KF288" s="102"/>
      <c r="KG288" s="102"/>
      <c r="KH288" s="102"/>
      <c r="KI288" s="102"/>
      <c r="KJ288" s="102"/>
      <c r="KK288" s="102"/>
      <c r="KL288" s="102"/>
      <c r="KM288" s="102"/>
      <c r="KN288" s="102"/>
      <c r="KO288" s="102"/>
      <c r="KP288" s="102"/>
      <c r="KQ288" s="102"/>
      <c r="KR288" s="102"/>
      <c r="KS288" s="102"/>
      <c r="KT288" s="102"/>
      <c r="KU288" s="102"/>
      <c r="KV288" s="102"/>
      <c r="KW288" s="102"/>
      <c r="KX288" s="102"/>
      <c r="KY288" s="102"/>
      <c r="KZ288" s="102"/>
      <c r="LA288" s="102"/>
      <c r="LB288" s="102"/>
      <c r="LC288" s="102"/>
      <c r="LD288" s="102"/>
      <c r="LE288" s="102"/>
      <c r="LF288" s="102"/>
      <c r="LG288" s="102"/>
      <c r="LH288" s="102"/>
      <c r="LI288" s="102"/>
      <c r="LJ288" s="102"/>
      <c r="LK288" s="102"/>
      <c r="LL288" s="102"/>
      <c r="LM288" s="102"/>
      <c r="LN288" s="102"/>
      <c r="LO288" s="102"/>
      <c r="LP288" s="102"/>
      <c r="LQ288" s="102"/>
      <c r="LR288" s="102"/>
      <c r="LS288" s="102"/>
      <c r="LT288" s="102"/>
      <c r="LU288" s="102"/>
      <c r="LV288" s="102"/>
      <c r="LW288" s="102"/>
      <c r="LX288" s="102"/>
      <c r="LY288" s="102"/>
      <c r="LZ288" s="102"/>
      <c r="MA288" s="102"/>
      <c r="MB288" s="102"/>
      <c r="MC288" s="102"/>
      <c r="MD288" s="102"/>
      <c r="ME288" s="102"/>
      <c r="MF288" s="102"/>
      <c r="MG288" s="102"/>
      <c r="MH288" s="102"/>
      <c r="MI288" s="102"/>
      <c r="MJ288" s="102"/>
      <c r="MK288" s="102"/>
      <c r="ML288" s="102"/>
      <c r="MM288" s="102"/>
      <c r="MN288" s="102"/>
      <c r="MO288" s="102"/>
      <c r="MP288" s="102"/>
      <c r="MQ288" s="102"/>
      <c r="MR288" s="102"/>
      <c r="MS288" s="102"/>
      <c r="MT288" s="102"/>
      <c r="MU288" s="102"/>
      <c r="MV288" s="102"/>
      <c r="MW288" s="102"/>
      <c r="MX288" s="102"/>
      <c r="MY288" s="102"/>
      <c r="MZ288" s="102"/>
      <c r="NA288" s="102"/>
      <c r="NB288" s="102"/>
      <c r="NC288" s="102"/>
      <c r="ND288" s="102"/>
      <c r="NE288" s="102"/>
      <c r="NF288" s="102"/>
      <c r="NG288" s="102"/>
      <c r="NH288" s="102"/>
      <c r="NI288" s="102"/>
      <c r="NJ288" s="102"/>
      <c r="NK288" s="102"/>
      <c r="NL288" s="102"/>
    </row>
    <row r="289" spans="1:376" x14ac:dyDescent="0.35">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c r="IW289" s="102"/>
      <c r="IX289" s="102"/>
      <c r="IY289" s="102"/>
      <c r="IZ289" s="102"/>
      <c r="JA289" s="102"/>
      <c r="JB289" s="102"/>
      <c r="JC289" s="102"/>
      <c r="JD289" s="102"/>
      <c r="JE289" s="102"/>
      <c r="JF289" s="102"/>
      <c r="JG289" s="102"/>
      <c r="JH289" s="102"/>
      <c r="JI289" s="102"/>
      <c r="JJ289" s="102"/>
      <c r="JK289" s="102"/>
      <c r="JL289" s="102"/>
      <c r="JM289" s="102"/>
      <c r="JN289" s="102"/>
      <c r="JO289" s="102"/>
      <c r="JP289" s="102"/>
      <c r="JQ289" s="102"/>
      <c r="JR289" s="102"/>
      <c r="JS289" s="102"/>
      <c r="JT289" s="102"/>
      <c r="JU289" s="102"/>
      <c r="JV289" s="102"/>
      <c r="JW289" s="102"/>
      <c r="JX289" s="102"/>
      <c r="JY289" s="102"/>
      <c r="JZ289" s="102"/>
      <c r="KA289" s="102"/>
      <c r="KB289" s="102"/>
      <c r="KC289" s="102"/>
      <c r="KD289" s="102"/>
      <c r="KE289" s="102"/>
      <c r="KF289" s="102"/>
      <c r="KG289" s="102"/>
      <c r="KH289" s="102"/>
      <c r="KI289" s="102"/>
      <c r="KJ289" s="102"/>
      <c r="KK289" s="102"/>
      <c r="KL289" s="102"/>
      <c r="KM289" s="102"/>
      <c r="KN289" s="102"/>
      <c r="KO289" s="102"/>
      <c r="KP289" s="102"/>
      <c r="KQ289" s="102"/>
      <c r="KR289" s="102"/>
      <c r="KS289" s="102"/>
      <c r="KT289" s="102"/>
      <c r="KU289" s="102"/>
      <c r="KV289" s="102"/>
      <c r="KW289" s="102"/>
      <c r="KX289" s="102"/>
      <c r="KY289" s="102"/>
      <c r="KZ289" s="102"/>
      <c r="LA289" s="102"/>
      <c r="LB289" s="102"/>
      <c r="LC289" s="102"/>
      <c r="LD289" s="102"/>
      <c r="LE289" s="102"/>
      <c r="LF289" s="102"/>
      <c r="LG289" s="102"/>
      <c r="LH289" s="102"/>
      <c r="LI289" s="102"/>
      <c r="LJ289" s="102"/>
      <c r="LK289" s="102"/>
      <c r="LL289" s="102"/>
      <c r="LM289" s="102"/>
      <c r="LN289" s="102"/>
      <c r="LO289" s="102"/>
      <c r="LP289" s="102"/>
      <c r="LQ289" s="102"/>
      <c r="LR289" s="102"/>
      <c r="LS289" s="102"/>
      <c r="LT289" s="102"/>
      <c r="LU289" s="102"/>
      <c r="LV289" s="102"/>
      <c r="LW289" s="102"/>
      <c r="LX289" s="102"/>
      <c r="LY289" s="102"/>
      <c r="LZ289" s="102"/>
      <c r="MA289" s="102"/>
      <c r="MB289" s="102"/>
      <c r="MC289" s="102"/>
      <c r="MD289" s="102"/>
      <c r="ME289" s="102"/>
      <c r="MF289" s="102"/>
      <c r="MG289" s="102"/>
      <c r="MH289" s="102"/>
      <c r="MI289" s="102"/>
      <c r="MJ289" s="102"/>
      <c r="MK289" s="102"/>
      <c r="ML289" s="102"/>
      <c r="MM289" s="102"/>
      <c r="MN289" s="102"/>
      <c r="MO289" s="102"/>
      <c r="MP289" s="102"/>
      <c r="MQ289" s="102"/>
      <c r="MR289" s="102"/>
      <c r="MS289" s="102"/>
      <c r="MT289" s="102"/>
      <c r="MU289" s="102"/>
      <c r="MV289" s="102"/>
      <c r="MW289" s="102"/>
      <c r="MX289" s="102"/>
      <c r="MY289" s="102"/>
      <c r="MZ289" s="102"/>
      <c r="NA289" s="102"/>
      <c r="NB289" s="102"/>
      <c r="NC289" s="102"/>
      <c r="ND289" s="102"/>
      <c r="NE289" s="102"/>
      <c r="NF289" s="102"/>
      <c r="NG289" s="102"/>
      <c r="NH289" s="102"/>
      <c r="NI289" s="102"/>
      <c r="NJ289" s="102"/>
      <c r="NK289" s="102"/>
      <c r="NL289" s="102"/>
    </row>
    <row r="290" spans="1:376" x14ac:dyDescent="0.35">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c r="IW290" s="102"/>
      <c r="IX290" s="102"/>
      <c r="IY290" s="102"/>
      <c r="IZ290" s="102"/>
      <c r="JA290" s="102"/>
      <c r="JB290" s="102"/>
      <c r="JC290" s="102"/>
      <c r="JD290" s="102"/>
      <c r="JE290" s="102"/>
      <c r="JF290" s="102"/>
      <c r="JG290" s="102"/>
      <c r="JH290" s="102"/>
      <c r="JI290" s="102"/>
      <c r="JJ290" s="102"/>
      <c r="JK290" s="102"/>
      <c r="JL290" s="102"/>
      <c r="JM290" s="102"/>
      <c r="JN290" s="102"/>
      <c r="JO290" s="102"/>
      <c r="JP290" s="102"/>
      <c r="JQ290" s="102"/>
      <c r="JR290" s="102"/>
      <c r="JS290" s="102"/>
      <c r="JT290" s="102"/>
      <c r="JU290" s="102"/>
      <c r="JV290" s="102"/>
      <c r="JW290" s="102"/>
      <c r="JX290" s="102"/>
      <c r="JY290" s="102"/>
      <c r="JZ290" s="102"/>
      <c r="KA290" s="102"/>
      <c r="KB290" s="102"/>
      <c r="KC290" s="102"/>
      <c r="KD290" s="102"/>
      <c r="KE290" s="102"/>
      <c r="KF290" s="102"/>
      <c r="KG290" s="102"/>
      <c r="KH290" s="102"/>
      <c r="KI290" s="102"/>
      <c r="KJ290" s="102"/>
      <c r="KK290" s="102"/>
      <c r="KL290" s="102"/>
      <c r="KM290" s="102"/>
      <c r="KN290" s="102"/>
      <c r="KO290" s="102"/>
      <c r="KP290" s="102"/>
      <c r="KQ290" s="102"/>
      <c r="KR290" s="102"/>
      <c r="KS290" s="102"/>
      <c r="KT290" s="102"/>
      <c r="KU290" s="102"/>
      <c r="KV290" s="102"/>
      <c r="KW290" s="102"/>
      <c r="KX290" s="102"/>
      <c r="KY290" s="102"/>
      <c r="KZ290" s="102"/>
      <c r="LA290" s="102"/>
      <c r="LB290" s="102"/>
      <c r="LC290" s="102"/>
      <c r="LD290" s="102"/>
      <c r="LE290" s="102"/>
      <c r="LF290" s="102"/>
      <c r="LG290" s="102"/>
      <c r="LH290" s="102"/>
      <c r="LI290" s="102"/>
      <c r="LJ290" s="102"/>
      <c r="LK290" s="102"/>
      <c r="LL290" s="102"/>
      <c r="LM290" s="102"/>
      <c r="LN290" s="102"/>
      <c r="LO290" s="102"/>
      <c r="LP290" s="102"/>
      <c r="LQ290" s="102"/>
      <c r="LR290" s="102"/>
      <c r="LS290" s="102"/>
      <c r="LT290" s="102"/>
      <c r="LU290" s="102"/>
      <c r="LV290" s="102"/>
      <c r="LW290" s="102"/>
      <c r="LX290" s="102"/>
      <c r="LY290" s="102"/>
      <c r="LZ290" s="102"/>
      <c r="MA290" s="102"/>
      <c r="MB290" s="102"/>
      <c r="MC290" s="102"/>
      <c r="MD290" s="102"/>
      <c r="ME290" s="102"/>
      <c r="MF290" s="102"/>
      <c r="MG290" s="102"/>
      <c r="MH290" s="102"/>
      <c r="MI290" s="102"/>
      <c r="MJ290" s="102"/>
      <c r="MK290" s="102"/>
      <c r="ML290" s="102"/>
      <c r="MM290" s="102"/>
      <c r="MN290" s="102"/>
      <c r="MO290" s="102"/>
      <c r="MP290" s="102"/>
      <c r="MQ290" s="102"/>
      <c r="MR290" s="102"/>
      <c r="MS290" s="102"/>
      <c r="MT290" s="102"/>
      <c r="MU290" s="102"/>
      <c r="MV290" s="102"/>
      <c r="MW290" s="102"/>
      <c r="MX290" s="102"/>
      <c r="MY290" s="102"/>
      <c r="MZ290" s="102"/>
      <c r="NA290" s="102"/>
      <c r="NB290" s="102"/>
      <c r="NC290" s="102"/>
      <c r="ND290" s="102"/>
      <c r="NE290" s="102"/>
      <c r="NF290" s="102"/>
      <c r="NG290" s="102"/>
      <c r="NH290" s="102"/>
      <c r="NI290" s="102"/>
      <c r="NJ290" s="102"/>
      <c r="NK290" s="102"/>
      <c r="NL290" s="102"/>
    </row>
    <row r="291" spans="1:376" x14ac:dyDescent="0.35">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c r="IW291" s="102"/>
      <c r="IX291" s="102"/>
      <c r="IY291" s="102"/>
      <c r="IZ291" s="102"/>
      <c r="JA291" s="102"/>
      <c r="JB291" s="102"/>
      <c r="JC291" s="102"/>
      <c r="JD291" s="102"/>
      <c r="JE291" s="102"/>
      <c r="JF291" s="102"/>
      <c r="JG291" s="102"/>
      <c r="JH291" s="102"/>
      <c r="JI291" s="102"/>
      <c r="JJ291" s="102"/>
      <c r="JK291" s="102"/>
      <c r="JL291" s="102"/>
      <c r="JM291" s="102"/>
      <c r="JN291" s="102"/>
      <c r="JO291" s="102"/>
      <c r="JP291" s="102"/>
      <c r="JQ291" s="102"/>
      <c r="JR291" s="102"/>
      <c r="JS291" s="102"/>
      <c r="JT291" s="102"/>
      <c r="JU291" s="102"/>
      <c r="JV291" s="102"/>
      <c r="JW291" s="102"/>
      <c r="JX291" s="102"/>
      <c r="JY291" s="102"/>
      <c r="JZ291" s="102"/>
      <c r="KA291" s="102"/>
      <c r="KB291" s="102"/>
      <c r="KC291" s="102"/>
      <c r="KD291" s="102"/>
      <c r="KE291" s="102"/>
      <c r="KF291" s="102"/>
      <c r="KG291" s="102"/>
      <c r="KH291" s="102"/>
      <c r="KI291" s="102"/>
      <c r="KJ291" s="102"/>
      <c r="KK291" s="102"/>
      <c r="KL291" s="102"/>
      <c r="KM291" s="102"/>
      <c r="KN291" s="102"/>
      <c r="KO291" s="102"/>
      <c r="KP291" s="102"/>
      <c r="KQ291" s="102"/>
      <c r="KR291" s="102"/>
      <c r="KS291" s="102"/>
      <c r="KT291" s="102"/>
      <c r="KU291" s="102"/>
      <c r="KV291" s="102"/>
      <c r="KW291" s="102"/>
      <c r="KX291" s="102"/>
      <c r="KY291" s="102"/>
      <c r="KZ291" s="102"/>
      <c r="LA291" s="102"/>
      <c r="LB291" s="102"/>
      <c r="LC291" s="102"/>
      <c r="LD291" s="102"/>
      <c r="LE291" s="102"/>
      <c r="LF291" s="102"/>
      <c r="LG291" s="102"/>
      <c r="LH291" s="102"/>
      <c r="LI291" s="102"/>
      <c r="LJ291" s="102"/>
      <c r="LK291" s="102"/>
      <c r="LL291" s="102"/>
      <c r="LM291" s="102"/>
      <c r="LN291" s="102"/>
      <c r="LO291" s="102"/>
      <c r="LP291" s="102"/>
      <c r="LQ291" s="102"/>
      <c r="LR291" s="102"/>
      <c r="LS291" s="102"/>
      <c r="LT291" s="102"/>
      <c r="LU291" s="102"/>
      <c r="LV291" s="102"/>
      <c r="LW291" s="102"/>
      <c r="LX291" s="102"/>
      <c r="LY291" s="102"/>
      <c r="LZ291" s="102"/>
      <c r="MA291" s="102"/>
      <c r="MB291" s="102"/>
      <c r="MC291" s="102"/>
      <c r="MD291" s="102"/>
      <c r="ME291" s="102"/>
      <c r="MF291" s="102"/>
      <c r="MG291" s="102"/>
      <c r="MH291" s="102"/>
      <c r="MI291" s="102"/>
      <c r="MJ291" s="102"/>
      <c r="MK291" s="102"/>
      <c r="ML291" s="102"/>
      <c r="MM291" s="102"/>
      <c r="MN291" s="102"/>
      <c r="MO291" s="102"/>
      <c r="MP291" s="102"/>
      <c r="MQ291" s="102"/>
      <c r="MR291" s="102"/>
      <c r="MS291" s="102"/>
      <c r="MT291" s="102"/>
      <c r="MU291" s="102"/>
      <c r="MV291" s="102"/>
      <c r="MW291" s="102"/>
      <c r="MX291" s="102"/>
      <c r="MY291" s="102"/>
      <c r="MZ291" s="102"/>
      <c r="NA291" s="102"/>
      <c r="NB291" s="102"/>
      <c r="NC291" s="102"/>
      <c r="ND291" s="102"/>
      <c r="NE291" s="102"/>
      <c r="NF291" s="102"/>
      <c r="NG291" s="102"/>
      <c r="NH291" s="102"/>
      <c r="NI291" s="102"/>
      <c r="NJ291" s="102"/>
      <c r="NK291" s="102"/>
      <c r="NL291" s="102"/>
    </row>
    <row r="292" spans="1:376" x14ac:dyDescent="0.35">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c r="IW292" s="102"/>
      <c r="IX292" s="102"/>
      <c r="IY292" s="102"/>
      <c r="IZ292" s="102"/>
      <c r="JA292" s="102"/>
      <c r="JB292" s="102"/>
      <c r="JC292" s="102"/>
      <c r="JD292" s="102"/>
      <c r="JE292" s="102"/>
      <c r="JF292" s="102"/>
      <c r="JG292" s="102"/>
      <c r="JH292" s="102"/>
      <c r="JI292" s="102"/>
      <c r="JJ292" s="102"/>
      <c r="JK292" s="102"/>
      <c r="JL292" s="102"/>
      <c r="JM292" s="102"/>
      <c r="JN292" s="102"/>
      <c r="JO292" s="102"/>
      <c r="JP292" s="102"/>
      <c r="JQ292" s="102"/>
      <c r="JR292" s="102"/>
      <c r="JS292" s="102"/>
      <c r="JT292" s="102"/>
      <c r="JU292" s="102"/>
      <c r="JV292" s="102"/>
      <c r="JW292" s="102"/>
      <c r="JX292" s="102"/>
      <c r="JY292" s="102"/>
      <c r="JZ292" s="102"/>
      <c r="KA292" s="102"/>
      <c r="KB292" s="102"/>
      <c r="KC292" s="102"/>
      <c r="KD292" s="102"/>
      <c r="KE292" s="102"/>
      <c r="KF292" s="102"/>
      <c r="KG292" s="102"/>
      <c r="KH292" s="102"/>
      <c r="KI292" s="102"/>
      <c r="KJ292" s="102"/>
      <c r="KK292" s="102"/>
      <c r="KL292" s="102"/>
      <c r="KM292" s="102"/>
      <c r="KN292" s="102"/>
      <c r="KO292" s="102"/>
      <c r="KP292" s="102"/>
      <c r="KQ292" s="102"/>
      <c r="KR292" s="102"/>
      <c r="KS292" s="102"/>
      <c r="KT292" s="102"/>
      <c r="KU292" s="102"/>
      <c r="KV292" s="102"/>
      <c r="KW292" s="102"/>
      <c r="KX292" s="102"/>
      <c r="KY292" s="102"/>
      <c r="KZ292" s="102"/>
      <c r="LA292" s="102"/>
      <c r="LB292" s="102"/>
      <c r="LC292" s="102"/>
      <c r="LD292" s="102"/>
      <c r="LE292" s="102"/>
      <c r="LF292" s="102"/>
      <c r="LG292" s="102"/>
      <c r="LH292" s="102"/>
      <c r="LI292" s="102"/>
      <c r="LJ292" s="102"/>
      <c r="LK292" s="102"/>
      <c r="LL292" s="102"/>
      <c r="LM292" s="102"/>
      <c r="LN292" s="102"/>
      <c r="LO292" s="102"/>
      <c r="LP292" s="102"/>
      <c r="LQ292" s="102"/>
      <c r="LR292" s="102"/>
      <c r="LS292" s="102"/>
      <c r="LT292" s="102"/>
      <c r="LU292" s="102"/>
      <c r="LV292" s="102"/>
      <c r="LW292" s="102"/>
      <c r="LX292" s="102"/>
      <c r="LY292" s="102"/>
      <c r="LZ292" s="102"/>
      <c r="MA292" s="102"/>
      <c r="MB292" s="102"/>
      <c r="MC292" s="102"/>
      <c r="MD292" s="102"/>
      <c r="ME292" s="102"/>
      <c r="MF292" s="102"/>
      <c r="MG292" s="102"/>
      <c r="MH292" s="102"/>
      <c r="MI292" s="102"/>
      <c r="MJ292" s="102"/>
      <c r="MK292" s="102"/>
      <c r="ML292" s="102"/>
      <c r="MM292" s="102"/>
      <c r="MN292" s="102"/>
      <c r="MO292" s="102"/>
      <c r="MP292" s="102"/>
      <c r="MQ292" s="102"/>
      <c r="MR292" s="102"/>
      <c r="MS292" s="102"/>
      <c r="MT292" s="102"/>
      <c r="MU292" s="102"/>
      <c r="MV292" s="102"/>
      <c r="MW292" s="102"/>
      <c r="MX292" s="102"/>
      <c r="MY292" s="102"/>
      <c r="MZ292" s="102"/>
      <c r="NA292" s="102"/>
      <c r="NB292" s="102"/>
      <c r="NC292" s="102"/>
      <c r="ND292" s="102"/>
      <c r="NE292" s="102"/>
      <c r="NF292" s="102"/>
      <c r="NG292" s="102"/>
      <c r="NH292" s="102"/>
      <c r="NI292" s="102"/>
      <c r="NJ292" s="102"/>
      <c r="NK292" s="102"/>
      <c r="NL292" s="102"/>
    </row>
    <row r="293" spans="1:376" x14ac:dyDescent="0.35">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c r="IW293" s="102"/>
      <c r="IX293" s="102"/>
      <c r="IY293" s="102"/>
      <c r="IZ293" s="102"/>
      <c r="JA293" s="102"/>
      <c r="JB293" s="102"/>
      <c r="JC293" s="102"/>
      <c r="JD293" s="102"/>
      <c r="JE293" s="102"/>
      <c r="JF293" s="102"/>
      <c r="JG293" s="102"/>
      <c r="JH293" s="102"/>
      <c r="JI293" s="102"/>
      <c r="JJ293" s="102"/>
      <c r="JK293" s="102"/>
      <c r="JL293" s="102"/>
      <c r="JM293" s="102"/>
      <c r="JN293" s="102"/>
      <c r="JO293" s="102"/>
      <c r="JP293" s="102"/>
      <c r="JQ293" s="102"/>
      <c r="JR293" s="102"/>
      <c r="JS293" s="102"/>
      <c r="JT293" s="102"/>
      <c r="JU293" s="102"/>
      <c r="JV293" s="102"/>
      <c r="JW293" s="102"/>
      <c r="JX293" s="102"/>
      <c r="JY293" s="102"/>
      <c r="JZ293" s="102"/>
      <c r="KA293" s="102"/>
      <c r="KB293" s="102"/>
      <c r="KC293" s="102"/>
      <c r="KD293" s="102"/>
      <c r="KE293" s="102"/>
      <c r="KF293" s="102"/>
      <c r="KG293" s="102"/>
      <c r="KH293" s="102"/>
      <c r="KI293" s="102"/>
      <c r="KJ293" s="102"/>
      <c r="KK293" s="102"/>
      <c r="KL293" s="102"/>
      <c r="KM293" s="102"/>
      <c r="KN293" s="102"/>
      <c r="KO293" s="102"/>
      <c r="KP293" s="102"/>
      <c r="KQ293" s="102"/>
      <c r="KR293" s="102"/>
      <c r="KS293" s="102"/>
      <c r="KT293" s="102"/>
      <c r="KU293" s="102"/>
      <c r="KV293" s="102"/>
      <c r="KW293" s="102"/>
      <c r="KX293" s="102"/>
      <c r="KY293" s="102"/>
      <c r="KZ293" s="102"/>
      <c r="LA293" s="102"/>
      <c r="LB293" s="102"/>
      <c r="LC293" s="102"/>
      <c r="LD293" s="102"/>
      <c r="LE293" s="102"/>
      <c r="LF293" s="102"/>
      <c r="LG293" s="102"/>
      <c r="LH293" s="102"/>
      <c r="LI293" s="102"/>
      <c r="LJ293" s="102"/>
      <c r="LK293" s="102"/>
      <c r="LL293" s="102"/>
      <c r="LM293" s="102"/>
      <c r="LN293" s="102"/>
      <c r="LO293" s="102"/>
      <c r="LP293" s="102"/>
      <c r="LQ293" s="102"/>
      <c r="LR293" s="102"/>
      <c r="LS293" s="102"/>
      <c r="LT293" s="102"/>
      <c r="LU293" s="102"/>
      <c r="LV293" s="102"/>
      <c r="LW293" s="102"/>
      <c r="LX293" s="102"/>
      <c r="LY293" s="102"/>
      <c r="LZ293" s="102"/>
      <c r="MA293" s="102"/>
      <c r="MB293" s="102"/>
      <c r="MC293" s="102"/>
      <c r="MD293" s="102"/>
      <c r="ME293" s="102"/>
      <c r="MF293" s="102"/>
      <c r="MG293" s="102"/>
      <c r="MH293" s="102"/>
      <c r="MI293" s="102"/>
      <c r="MJ293" s="102"/>
      <c r="MK293" s="102"/>
      <c r="ML293" s="102"/>
      <c r="MM293" s="102"/>
      <c r="MN293" s="102"/>
      <c r="MO293" s="102"/>
      <c r="MP293" s="102"/>
      <c r="MQ293" s="102"/>
      <c r="MR293" s="102"/>
      <c r="MS293" s="102"/>
      <c r="MT293" s="102"/>
      <c r="MU293" s="102"/>
      <c r="MV293" s="102"/>
      <c r="MW293" s="102"/>
      <c r="MX293" s="102"/>
      <c r="MY293" s="102"/>
      <c r="MZ293" s="102"/>
      <c r="NA293" s="102"/>
      <c r="NB293" s="102"/>
      <c r="NC293" s="102"/>
      <c r="ND293" s="102"/>
      <c r="NE293" s="102"/>
      <c r="NF293" s="102"/>
      <c r="NG293" s="102"/>
      <c r="NH293" s="102"/>
      <c r="NI293" s="102"/>
      <c r="NJ293" s="102"/>
      <c r="NK293" s="102"/>
      <c r="NL293" s="102"/>
    </row>
    <row r="294" spans="1:376" x14ac:dyDescent="0.35">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c r="IW294" s="102"/>
      <c r="IX294" s="102"/>
      <c r="IY294" s="102"/>
      <c r="IZ294" s="102"/>
      <c r="JA294" s="102"/>
      <c r="JB294" s="102"/>
      <c r="JC294" s="102"/>
      <c r="JD294" s="102"/>
      <c r="JE294" s="102"/>
      <c r="JF294" s="102"/>
      <c r="JG294" s="102"/>
      <c r="JH294" s="102"/>
      <c r="JI294" s="102"/>
      <c r="JJ294" s="102"/>
      <c r="JK294" s="102"/>
      <c r="JL294" s="102"/>
      <c r="JM294" s="102"/>
      <c r="JN294" s="102"/>
      <c r="JO294" s="102"/>
      <c r="JP294" s="102"/>
      <c r="JQ294" s="102"/>
      <c r="JR294" s="102"/>
      <c r="JS294" s="102"/>
      <c r="JT294" s="102"/>
      <c r="JU294" s="102"/>
      <c r="JV294" s="102"/>
      <c r="JW294" s="102"/>
      <c r="JX294" s="102"/>
      <c r="JY294" s="102"/>
      <c r="JZ294" s="102"/>
      <c r="KA294" s="102"/>
      <c r="KB294" s="102"/>
      <c r="KC294" s="102"/>
      <c r="KD294" s="102"/>
      <c r="KE294" s="102"/>
      <c r="KF294" s="102"/>
      <c r="KG294" s="102"/>
      <c r="KH294" s="102"/>
      <c r="KI294" s="102"/>
      <c r="KJ294" s="102"/>
      <c r="KK294" s="102"/>
      <c r="KL294" s="102"/>
      <c r="KM294" s="102"/>
      <c r="KN294" s="102"/>
      <c r="KO294" s="102"/>
      <c r="KP294" s="102"/>
      <c r="KQ294" s="102"/>
      <c r="KR294" s="102"/>
      <c r="KS294" s="102"/>
      <c r="KT294" s="102"/>
      <c r="KU294" s="102"/>
      <c r="KV294" s="102"/>
      <c r="KW294" s="102"/>
      <c r="KX294" s="102"/>
      <c r="KY294" s="102"/>
      <c r="KZ294" s="102"/>
      <c r="LA294" s="102"/>
      <c r="LB294" s="102"/>
      <c r="LC294" s="102"/>
      <c r="LD294" s="102"/>
      <c r="LE294" s="102"/>
      <c r="LF294" s="102"/>
      <c r="LG294" s="102"/>
      <c r="LH294" s="102"/>
      <c r="LI294" s="102"/>
      <c r="LJ294" s="102"/>
      <c r="LK294" s="102"/>
      <c r="LL294" s="102"/>
      <c r="LM294" s="102"/>
      <c r="LN294" s="102"/>
      <c r="LO294" s="102"/>
      <c r="LP294" s="102"/>
      <c r="LQ294" s="102"/>
      <c r="LR294" s="102"/>
      <c r="LS294" s="102"/>
      <c r="LT294" s="102"/>
      <c r="LU294" s="102"/>
      <c r="LV294" s="102"/>
      <c r="LW294" s="102"/>
      <c r="LX294" s="102"/>
      <c r="LY294" s="102"/>
      <c r="LZ294" s="102"/>
      <c r="MA294" s="102"/>
      <c r="MB294" s="102"/>
      <c r="MC294" s="102"/>
      <c r="MD294" s="102"/>
      <c r="ME294" s="102"/>
      <c r="MF294" s="102"/>
      <c r="MG294" s="102"/>
      <c r="MH294" s="102"/>
      <c r="MI294" s="102"/>
      <c r="MJ294" s="102"/>
      <c r="MK294" s="102"/>
      <c r="ML294" s="102"/>
      <c r="MM294" s="102"/>
      <c r="MN294" s="102"/>
      <c r="MO294" s="102"/>
      <c r="MP294" s="102"/>
      <c r="MQ294" s="102"/>
      <c r="MR294" s="102"/>
      <c r="MS294" s="102"/>
      <c r="MT294" s="102"/>
      <c r="MU294" s="102"/>
      <c r="MV294" s="102"/>
      <c r="MW294" s="102"/>
      <c r="MX294" s="102"/>
      <c r="MY294" s="102"/>
      <c r="MZ294" s="102"/>
      <c r="NA294" s="102"/>
      <c r="NB294" s="102"/>
      <c r="NC294" s="102"/>
      <c r="ND294" s="102"/>
      <c r="NE294" s="102"/>
      <c r="NF294" s="102"/>
      <c r="NG294" s="102"/>
      <c r="NH294" s="102"/>
      <c r="NI294" s="102"/>
      <c r="NJ294" s="102"/>
      <c r="NK294" s="102"/>
      <c r="NL294" s="102"/>
    </row>
    <row r="295" spans="1:376" x14ac:dyDescent="0.35">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c r="IW295" s="102"/>
      <c r="IX295" s="102"/>
      <c r="IY295" s="102"/>
      <c r="IZ295" s="102"/>
      <c r="JA295" s="102"/>
      <c r="JB295" s="102"/>
      <c r="JC295" s="102"/>
      <c r="JD295" s="102"/>
      <c r="JE295" s="102"/>
      <c r="JF295" s="102"/>
      <c r="JG295" s="102"/>
      <c r="JH295" s="102"/>
      <c r="JI295" s="102"/>
      <c r="JJ295" s="102"/>
      <c r="JK295" s="102"/>
      <c r="JL295" s="102"/>
      <c r="JM295" s="102"/>
      <c r="JN295" s="102"/>
      <c r="JO295" s="102"/>
      <c r="JP295" s="102"/>
      <c r="JQ295" s="102"/>
      <c r="JR295" s="102"/>
      <c r="JS295" s="102"/>
      <c r="JT295" s="102"/>
      <c r="JU295" s="102"/>
      <c r="JV295" s="102"/>
      <c r="JW295" s="102"/>
      <c r="JX295" s="102"/>
      <c r="JY295" s="102"/>
      <c r="JZ295" s="102"/>
      <c r="KA295" s="102"/>
      <c r="KB295" s="102"/>
      <c r="KC295" s="102"/>
      <c r="KD295" s="102"/>
      <c r="KE295" s="102"/>
      <c r="KF295" s="102"/>
      <c r="KG295" s="102"/>
      <c r="KH295" s="102"/>
      <c r="KI295" s="102"/>
      <c r="KJ295" s="102"/>
      <c r="KK295" s="102"/>
      <c r="KL295" s="102"/>
      <c r="KM295" s="102"/>
      <c r="KN295" s="102"/>
      <c r="KO295" s="102"/>
      <c r="KP295" s="102"/>
      <c r="KQ295" s="102"/>
      <c r="KR295" s="102"/>
      <c r="KS295" s="102"/>
      <c r="KT295" s="102"/>
      <c r="KU295" s="102"/>
      <c r="KV295" s="102"/>
      <c r="KW295" s="102"/>
      <c r="KX295" s="102"/>
      <c r="KY295" s="102"/>
      <c r="KZ295" s="102"/>
      <c r="LA295" s="102"/>
      <c r="LB295" s="102"/>
      <c r="LC295" s="102"/>
      <c r="LD295" s="102"/>
      <c r="LE295" s="102"/>
      <c r="LF295" s="102"/>
      <c r="LG295" s="102"/>
      <c r="LH295" s="102"/>
      <c r="LI295" s="102"/>
      <c r="LJ295" s="102"/>
      <c r="LK295" s="102"/>
      <c r="LL295" s="102"/>
      <c r="LM295" s="102"/>
      <c r="LN295" s="102"/>
      <c r="LO295" s="102"/>
      <c r="LP295" s="102"/>
      <c r="LQ295" s="102"/>
      <c r="LR295" s="102"/>
      <c r="LS295" s="102"/>
      <c r="LT295" s="102"/>
      <c r="LU295" s="102"/>
      <c r="LV295" s="102"/>
      <c r="LW295" s="102"/>
      <c r="LX295" s="102"/>
      <c r="LY295" s="102"/>
      <c r="LZ295" s="102"/>
      <c r="MA295" s="102"/>
      <c r="MB295" s="102"/>
      <c r="MC295" s="102"/>
      <c r="MD295" s="102"/>
      <c r="ME295" s="102"/>
      <c r="MF295" s="102"/>
      <c r="MG295" s="102"/>
      <c r="MH295" s="102"/>
      <c r="MI295" s="102"/>
      <c r="MJ295" s="102"/>
      <c r="MK295" s="102"/>
      <c r="ML295" s="102"/>
      <c r="MM295" s="102"/>
      <c r="MN295" s="102"/>
      <c r="MO295" s="102"/>
      <c r="MP295" s="102"/>
      <c r="MQ295" s="102"/>
      <c r="MR295" s="102"/>
      <c r="MS295" s="102"/>
      <c r="MT295" s="102"/>
      <c r="MU295" s="102"/>
      <c r="MV295" s="102"/>
      <c r="MW295" s="102"/>
      <c r="MX295" s="102"/>
      <c r="MY295" s="102"/>
      <c r="MZ295" s="102"/>
      <c r="NA295" s="102"/>
      <c r="NB295" s="102"/>
      <c r="NC295" s="102"/>
      <c r="ND295" s="102"/>
      <c r="NE295" s="102"/>
      <c r="NF295" s="102"/>
      <c r="NG295" s="102"/>
      <c r="NH295" s="102"/>
      <c r="NI295" s="102"/>
      <c r="NJ295" s="102"/>
      <c r="NK295" s="102"/>
      <c r="NL295" s="102"/>
    </row>
    <row r="296" spans="1:376" x14ac:dyDescent="0.35">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c r="IW296" s="102"/>
      <c r="IX296" s="102"/>
      <c r="IY296" s="102"/>
      <c r="IZ296" s="102"/>
      <c r="JA296" s="102"/>
      <c r="JB296" s="102"/>
      <c r="JC296" s="102"/>
      <c r="JD296" s="102"/>
      <c r="JE296" s="102"/>
      <c r="JF296" s="102"/>
      <c r="JG296" s="102"/>
      <c r="JH296" s="102"/>
      <c r="JI296" s="102"/>
      <c r="JJ296" s="102"/>
      <c r="JK296" s="102"/>
      <c r="JL296" s="102"/>
      <c r="JM296" s="102"/>
      <c r="JN296" s="102"/>
      <c r="JO296" s="102"/>
      <c r="JP296" s="102"/>
      <c r="JQ296" s="102"/>
      <c r="JR296" s="102"/>
      <c r="JS296" s="102"/>
      <c r="JT296" s="102"/>
      <c r="JU296" s="102"/>
      <c r="JV296" s="102"/>
      <c r="JW296" s="102"/>
      <c r="JX296" s="102"/>
      <c r="JY296" s="102"/>
      <c r="JZ296" s="102"/>
      <c r="KA296" s="102"/>
      <c r="KB296" s="102"/>
      <c r="KC296" s="102"/>
      <c r="KD296" s="102"/>
      <c r="KE296" s="102"/>
      <c r="KF296" s="102"/>
      <c r="KG296" s="102"/>
      <c r="KH296" s="102"/>
      <c r="KI296" s="102"/>
      <c r="KJ296" s="102"/>
      <c r="KK296" s="102"/>
      <c r="KL296" s="102"/>
      <c r="KM296" s="102"/>
      <c r="KN296" s="102"/>
      <c r="KO296" s="102"/>
      <c r="KP296" s="102"/>
      <c r="KQ296" s="102"/>
      <c r="KR296" s="102"/>
      <c r="KS296" s="102"/>
      <c r="KT296" s="102"/>
      <c r="KU296" s="102"/>
      <c r="KV296" s="102"/>
      <c r="KW296" s="102"/>
      <c r="KX296" s="102"/>
      <c r="KY296" s="102"/>
      <c r="KZ296" s="102"/>
      <c r="LA296" s="102"/>
      <c r="LB296" s="102"/>
      <c r="LC296" s="102"/>
      <c r="LD296" s="102"/>
      <c r="LE296" s="102"/>
      <c r="LF296" s="102"/>
      <c r="LG296" s="102"/>
      <c r="LH296" s="102"/>
      <c r="LI296" s="102"/>
      <c r="LJ296" s="102"/>
      <c r="LK296" s="102"/>
      <c r="LL296" s="102"/>
      <c r="LM296" s="102"/>
      <c r="LN296" s="102"/>
      <c r="LO296" s="102"/>
      <c r="LP296" s="102"/>
      <c r="LQ296" s="102"/>
      <c r="LR296" s="102"/>
      <c r="LS296" s="102"/>
      <c r="LT296" s="102"/>
      <c r="LU296" s="102"/>
      <c r="LV296" s="102"/>
      <c r="LW296" s="102"/>
      <c r="LX296" s="102"/>
      <c r="LY296" s="102"/>
      <c r="LZ296" s="102"/>
      <c r="MA296" s="102"/>
      <c r="MB296" s="102"/>
      <c r="MC296" s="102"/>
      <c r="MD296" s="102"/>
      <c r="ME296" s="102"/>
      <c r="MF296" s="102"/>
      <c r="MG296" s="102"/>
      <c r="MH296" s="102"/>
      <c r="MI296" s="102"/>
      <c r="MJ296" s="102"/>
      <c r="MK296" s="102"/>
      <c r="ML296" s="102"/>
      <c r="MM296" s="102"/>
      <c r="MN296" s="102"/>
      <c r="MO296" s="102"/>
      <c r="MP296" s="102"/>
      <c r="MQ296" s="102"/>
      <c r="MR296" s="102"/>
      <c r="MS296" s="102"/>
      <c r="MT296" s="102"/>
      <c r="MU296" s="102"/>
      <c r="MV296" s="102"/>
      <c r="MW296" s="102"/>
      <c r="MX296" s="102"/>
      <c r="MY296" s="102"/>
      <c r="MZ296" s="102"/>
      <c r="NA296" s="102"/>
      <c r="NB296" s="102"/>
      <c r="NC296" s="102"/>
      <c r="ND296" s="102"/>
      <c r="NE296" s="102"/>
      <c r="NF296" s="102"/>
      <c r="NG296" s="102"/>
      <c r="NH296" s="102"/>
      <c r="NI296" s="102"/>
      <c r="NJ296" s="102"/>
      <c r="NK296" s="102"/>
      <c r="NL296" s="102"/>
    </row>
    <row r="297" spans="1:376" x14ac:dyDescent="0.35">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c r="IW297" s="102"/>
      <c r="IX297" s="102"/>
      <c r="IY297" s="102"/>
      <c r="IZ297" s="102"/>
      <c r="JA297" s="102"/>
      <c r="JB297" s="102"/>
      <c r="JC297" s="102"/>
      <c r="JD297" s="102"/>
      <c r="JE297" s="102"/>
      <c r="JF297" s="102"/>
      <c r="JG297" s="102"/>
      <c r="JH297" s="102"/>
      <c r="JI297" s="102"/>
      <c r="JJ297" s="102"/>
      <c r="JK297" s="102"/>
      <c r="JL297" s="102"/>
      <c r="JM297" s="102"/>
      <c r="JN297" s="102"/>
      <c r="JO297" s="102"/>
      <c r="JP297" s="102"/>
      <c r="JQ297" s="102"/>
      <c r="JR297" s="102"/>
      <c r="JS297" s="102"/>
      <c r="JT297" s="102"/>
      <c r="JU297" s="102"/>
      <c r="JV297" s="102"/>
      <c r="JW297" s="102"/>
      <c r="JX297" s="102"/>
      <c r="JY297" s="102"/>
      <c r="JZ297" s="102"/>
      <c r="KA297" s="102"/>
      <c r="KB297" s="102"/>
      <c r="KC297" s="102"/>
      <c r="KD297" s="102"/>
      <c r="KE297" s="102"/>
      <c r="KF297" s="102"/>
      <c r="KG297" s="102"/>
      <c r="KH297" s="102"/>
      <c r="KI297" s="102"/>
      <c r="KJ297" s="102"/>
      <c r="KK297" s="102"/>
      <c r="KL297" s="102"/>
      <c r="KM297" s="102"/>
      <c r="KN297" s="102"/>
      <c r="KO297" s="102"/>
      <c r="KP297" s="102"/>
      <c r="KQ297" s="102"/>
      <c r="KR297" s="102"/>
      <c r="KS297" s="102"/>
      <c r="KT297" s="102"/>
      <c r="KU297" s="102"/>
      <c r="KV297" s="102"/>
      <c r="KW297" s="102"/>
      <c r="KX297" s="102"/>
      <c r="KY297" s="102"/>
      <c r="KZ297" s="102"/>
      <c r="LA297" s="102"/>
      <c r="LB297" s="102"/>
      <c r="LC297" s="102"/>
      <c r="LD297" s="102"/>
      <c r="LE297" s="102"/>
      <c r="LF297" s="102"/>
      <c r="LG297" s="102"/>
      <c r="LH297" s="102"/>
      <c r="LI297" s="102"/>
      <c r="LJ297" s="102"/>
      <c r="LK297" s="102"/>
      <c r="LL297" s="102"/>
      <c r="LM297" s="102"/>
      <c r="LN297" s="102"/>
      <c r="LO297" s="102"/>
      <c r="LP297" s="102"/>
      <c r="LQ297" s="102"/>
      <c r="LR297" s="102"/>
      <c r="LS297" s="102"/>
      <c r="LT297" s="102"/>
      <c r="LU297" s="102"/>
      <c r="LV297" s="102"/>
      <c r="LW297" s="102"/>
      <c r="LX297" s="102"/>
      <c r="LY297" s="102"/>
      <c r="LZ297" s="102"/>
      <c r="MA297" s="102"/>
      <c r="MB297" s="102"/>
      <c r="MC297" s="102"/>
      <c r="MD297" s="102"/>
      <c r="ME297" s="102"/>
      <c r="MF297" s="102"/>
      <c r="MG297" s="102"/>
      <c r="MH297" s="102"/>
      <c r="MI297" s="102"/>
      <c r="MJ297" s="102"/>
      <c r="MK297" s="102"/>
      <c r="ML297" s="102"/>
      <c r="MM297" s="102"/>
      <c r="MN297" s="102"/>
      <c r="MO297" s="102"/>
      <c r="MP297" s="102"/>
      <c r="MQ297" s="102"/>
      <c r="MR297" s="102"/>
      <c r="MS297" s="102"/>
      <c r="MT297" s="102"/>
      <c r="MU297" s="102"/>
      <c r="MV297" s="102"/>
      <c r="MW297" s="102"/>
      <c r="MX297" s="102"/>
      <c r="MY297" s="102"/>
      <c r="MZ297" s="102"/>
      <c r="NA297" s="102"/>
      <c r="NB297" s="102"/>
      <c r="NC297" s="102"/>
      <c r="ND297" s="102"/>
      <c r="NE297" s="102"/>
      <c r="NF297" s="102"/>
      <c r="NG297" s="102"/>
      <c r="NH297" s="102"/>
      <c r="NI297" s="102"/>
      <c r="NJ297" s="102"/>
      <c r="NK297" s="102"/>
      <c r="NL297" s="102"/>
    </row>
    <row r="298" spans="1:376" x14ac:dyDescent="0.35">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c r="IW298" s="102"/>
      <c r="IX298" s="102"/>
      <c r="IY298" s="102"/>
      <c r="IZ298" s="102"/>
      <c r="JA298" s="102"/>
      <c r="JB298" s="102"/>
      <c r="JC298" s="102"/>
      <c r="JD298" s="102"/>
      <c r="JE298" s="102"/>
      <c r="JF298" s="102"/>
      <c r="JG298" s="102"/>
      <c r="JH298" s="102"/>
      <c r="JI298" s="102"/>
      <c r="JJ298" s="102"/>
      <c r="JK298" s="102"/>
      <c r="JL298" s="102"/>
      <c r="JM298" s="102"/>
      <c r="JN298" s="102"/>
      <c r="JO298" s="102"/>
      <c r="JP298" s="102"/>
      <c r="JQ298" s="102"/>
      <c r="JR298" s="102"/>
      <c r="JS298" s="102"/>
      <c r="JT298" s="102"/>
      <c r="JU298" s="102"/>
      <c r="JV298" s="102"/>
      <c r="JW298" s="102"/>
      <c r="JX298" s="102"/>
      <c r="JY298" s="102"/>
      <c r="JZ298" s="102"/>
      <c r="KA298" s="102"/>
      <c r="KB298" s="102"/>
      <c r="KC298" s="102"/>
      <c r="KD298" s="102"/>
      <c r="KE298" s="102"/>
      <c r="KF298" s="102"/>
      <c r="KG298" s="102"/>
      <c r="KH298" s="102"/>
      <c r="KI298" s="102"/>
      <c r="KJ298" s="102"/>
      <c r="KK298" s="102"/>
      <c r="KL298" s="102"/>
      <c r="KM298" s="102"/>
      <c r="KN298" s="102"/>
      <c r="KO298" s="102"/>
      <c r="KP298" s="102"/>
      <c r="KQ298" s="102"/>
      <c r="KR298" s="102"/>
      <c r="KS298" s="102"/>
      <c r="KT298" s="102"/>
      <c r="KU298" s="102"/>
      <c r="KV298" s="102"/>
      <c r="KW298" s="102"/>
      <c r="KX298" s="102"/>
      <c r="KY298" s="102"/>
      <c r="KZ298" s="102"/>
      <c r="LA298" s="102"/>
      <c r="LB298" s="102"/>
      <c r="LC298" s="102"/>
      <c r="LD298" s="102"/>
      <c r="LE298" s="102"/>
      <c r="LF298" s="102"/>
      <c r="LG298" s="102"/>
      <c r="LH298" s="102"/>
      <c r="LI298" s="102"/>
      <c r="LJ298" s="102"/>
      <c r="LK298" s="102"/>
      <c r="LL298" s="102"/>
      <c r="LM298" s="102"/>
      <c r="LN298" s="102"/>
      <c r="LO298" s="102"/>
      <c r="LP298" s="102"/>
      <c r="LQ298" s="102"/>
      <c r="LR298" s="102"/>
      <c r="LS298" s="102"/>
      <c r="LT298" s="102"/>
      <c r="LU298" s="102"/>
      <c r="LV298" s="102"/>
      <c r="LW298" s="102"/>
      <c r="LX298" s="102"/>
      <c r="LY298" s="102"/>
      <c r="LZ298" s="102"/>
      <c r="MA298" s="102"/>
      <c r="MB298" s="102"/>
      <c r="MC298" s="102"/>
      <c r="MD298" s="102"/>
      <c r="ME298" s="102"/>
      <c r="MF298" s="102"/>
      <c r="MG298" s="102"/>
      <c r="MH298" s="102"/>
      <c r="MI298" s="102"/>
      <c r="MJ298" s="102"/>
      <c r="MK298" s="102"/>
      <c r="ML298" s="102"/>
      <c r="MM298" s="102"/>
      <c r="MN298" s="102"/>
      <c r="MO298" s="102"/>
      <c r="MP298" s="102"/>
      <c r="MQ298" s="102"/>
      <c r="MR298" s="102"/>
      <c r="MS298" s="102"/>
      <c r="MT298" s="102"/>
      <c r="MU298" s="102"/>
      <c r="MV298" s="102"/>
      <c r="MW298" s="102"/>
      <c r="MX298" s="102"/>
      <c r="MY298" s="102"/>
      <c r="MZ298" s="102"/>
      <c r="NA298" s="102"/>
      <c r="NB298" s="102"/>
      <c r="NC298" s="102"/>
      <c r="ND298" s="102"/>
      <c r="NE298" s="102"/>
      <c r="NF298" s="102"/>
      <c r="NG298" s="102"/>
      <c r="NH298" s="102"/>
      <c r="NI298" s="102"/>
      <c r="NJ298" s="102"/>
      <c r="NK298" s="102"/>
      <c r="NL298" s="102"/>
    </row>
    <row r="299" spans="1:376" x14ac:dyDescent="0.35">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c r="IW299" s="102"/>
      <c r="IX299" s="102"/>
      <c r="IY299" s="102"/>
      <c r="IZ299" s="102"/>
      <c r="JA299" s="102"/>
      <c r="JB299" s="102"/>
      <c r="JC299" s="102"/>
      <c r="JD299" s="102"/>
      <c r="JE299" s="102"/>
      <c r="JF299" s="102"/>
      <c r="JG299" s="102"/>
      <c r="JH299" s="102"/>
      <c r="JI299" s="102"/>
      <c r="JJ299" s="102"/>
      <c r="JK299" s="102"/>
      <c r="JL299" s="102"/>
      <c r="JM299" s="102"/>
      <c r="JN299" s="102"/>
      <c r="JO299" s="102"/>
      <c r="JP299" s="102"/>
      <c r="JQ299" s="102"/>
      <c r="JR299" s="102"/>
      <c r="JS299" s="102"/>
      <c r="JT299" s="102"/>
      <c r="JU299" s="102"/>
      <c r="JV299" s="102"/>
      <c r="JW299" s="102"/>
      <c r="JX299" s="102"/>
      <c r="JY299" s="102"/>
      <c r="JZ299" s="102"/>
      <c r="KA299" s="102"/>
      <c r="KB299" s="102"/>
      <c r="KC299" s="102"/>
      <c r="KD299" s="102"/>
      <c r="KE299" s="102"/>
      <c r="KF299" s="102"/>
      <c r="KG299" s="102"/>
      <c r="KH299" s="102"/>
      <c r="KI299" s="102"/>
      <c r="KJ299" s="102"/>
      <c r="KK299" s="102"/>
      <c r="KL299" s="102"/>
      <c r="KM299" s="102"/>
      <c r="KN299" s="102"/>
      <c r="KO299" s="102"/>
      <c r="KP299" s="102"/>
      <c r="KQ299" s="102"/>
      <c r="KR299" s="102"/>
      <c r="KS299" s="102"/>
      <c r="KT299" s="102"/>
      <c r="KU299" s="102"/>
      <c r="KV299" s="102"/>
      <c r="KW299" s="102"/>
      <c r="KX299" s="102"/>
      <c r="KY299" s="102"/>
      <c r="KZ299" s="102"/>
      <c r="LA299" s="102"/>
      <c r="LB299" s="102"/>
      <c r="LC299" s="102"/>
      <c r="LD299" s="102"/>
      <c r="LE299" s="102"/>
      <c r="LF299" s="102"/>
      <c r="LG299" s="102"/>
      <c r="LH299" s="102"/>
      <c r="LI299" s="102"/>
      <c r="LJ299" s="102"/>
      <c r="LK299" s="102"/>
      <c r="LL299" s="102"/>
      <c r="LM299" s="102"/>
      <c r="LN299" s="102"/>
      <c r="LO299" s="102"/>
      <c r="LP299" s="102"/>
      <c r="LQ299" s="102"/>
      <c r="LR299" s="102"/>
      <c r="LS299" s="102"/>
      <c r="LT299" s="102"/>
      <c r="LU299" s="102"/>
      <c r="LV299" s="102"/>
      <c r="LW299" s="102"/>
      <c r="LX299" s="102"/>
      <c r="LY299" s="102"/>
      <c r="LZ299" s="102"/>
      <c r="MA299" s="102"/>
      <c r="MB299" s="102"/>
      <c r="MC299" s="102"/>
      <c r="MD299" s="102"/>
      <c r="ME299" s="102"/>
      <c r="MF299" s="102"/>
      <c r="MG299" s="102"/>
      <c r="MH299" s="102"/>
      <c r="MI299" s="102"/>
      <c r="MJ299" s="102"/>
      <c r="MK299" s="102"/>
      <c r="ML299" s="102"/>
      <c r="MM299" s="102"/>
      <c r="MN299" s="102"/>
      <c r="MO299" s="102"/>
      <c r="MP299" s="102"/>
      <c r="MQ299" s="102"/>
      <c r="MR299" s="102"/>
      <c r="MS299" s="102"/>
      <c r="MT299" s="102"/>
      <c r="MU299" s="102"/>
      <c r="MV299" s="102"/>
      <c r="MW299" s="102"/>
      <c r="MX299" s="102"/>
      <c r="MY299" s="102"/>
      <c r="MZ299" s="102"/>
      <c r="NA299" s="102"/>
      <c r="NB299" s="102"/>
      <c r="NC299" s="102"/>
      <c r="ND299" s="102"/>
      <c r="NE299" s="102"/>
      <c r="NF299" s="102"/>
      <c r="NG299" s="102"/>
      <c r="NH299" s="102"/>
      <c r="NI299" s="102"/>
      <c r="NJ299" s="102"/>
      <c r="NK299" s="102"/>
      <c r="NL299" s="102"/>
    </row>
    <row r="300" spans="1:376" x14ac:dyDescent="0.35">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c r="IW300" s="102"/>
      <c r="IX300" s="102"/>
      <c r="IY300" s="102"/>
      <c r="IZ300" s="102"/>
      <c r="JA300" s="102"/>
      <c r="JB300" s="102"/>
      <c r="JC300" s="102"/>
      <c r="JD300" s="102"/>
      <c r="JE300" s="102"/>
      <c r="JF300" s="102"/>
      <c r="JG300" s="102"/>
      <c r="JH300" s="102"/>
      <c r="JI300" s="102"/>
      <c r="JJ300" s="102"/>
      <c r="JK300" s="102"/>
      <c r="JL300" s="102"/>
      <c r="JM300" s="102"/>
      <c r="JN300" s="102"/>
      <c r="JO300" s="102"/>
      <c r="JP300" s="102"/>
      <c r="JQ300" s="102"/>
      <c r="JR300" s="102"/>
      <c r="JS300" s="102"/>
      <c r="JT300" s="102"/>
      <c r="JU300" s="102"/>
      <c r="JV300" s="102"/>
      <c r="JW300" s="102"/>
      <c r="JX300" s="102"/>
      <c r="JY300" s="102"/>
      <c r="JZ300" s="102"/>
      <c r="KA300" s="102"/>
      <c r="KB300" s="102"/>
      <c r="KC300" s="102"/>
      <c r="KD300" s="102"/>
      <c r="KE300" s="102"/>
      <c r="KF300" s="102"/>
      <c r="KG300" s="102"/>
      <c r="KH300" s="102"/>
      <c r="KI300" s="102"/>
      <c r="KJ300" s="102"/>
      <c r="KK300" s="102"/>
      <c r="KL300" s="102"/>
      <c r="KM300" s="102"/>
      <c r="KN300" s="102"/>
      <c r="KO300" s="102"/>
      <c r="KP300" s="102"/>
      <c r="KQ300" s="102"/>
      <c r="KR300" s="102"/>
      <c r="KS300" s="102"/>
      <c r="KT300" s="102"/>
      <c r="KU300" s="102"/>
      <c r="KV300" s="102"/>
      <c r="KW300" s="102"/>
      <c r="KX300" s="102"/>
      <c r="KY300" s="102"/>
      <c r="KZ300" s="102"/>
      <c r="LA300" s="102"/>
      <c r="LB300" s="102"/>
      <c r="LC300" s="102"/>
      <c r="LD300" s="102"/>
      <c r="LE300" s="102"/>
      <c r="LF300" s="102"/>
      <c r="LG300" s="102"/>
      <c r="LH300" s="102"/>
      <c r="LI300" s="102"/>
      <c r="LJ300" s="102"/>
      <c r="LK300" s="102"/>
      <c r="LL300" s="102"/>
      <c r="LM300" s="102"/>
      <c r="LN300" s="102"/>
      <c r="LO300" s="102"/>
      <c r="LP300" s="102"/>
      <c r="LQ300" s="102"/>
      <c r="LR300" s="102"/>
      <c r="LS300" s="102"/>
      <c r="LT300" s="102"/>
      <c r="LU300" s="102"/>
      <c r="LV300" s="102"/>
      <c r="LW300" s="102"/>
      <c r="LX300" s="102"/>
      <c r="LY300" s="102"/>
      <c r="LZ300" s="102"/>
      <c r="MA300" s="102"/>
      <c r="MB300" s="102"/>
      <c r="MC300" s="102"/>
      <c r="MD300" s="102"/>
      <c r="ME300" s="102"/>
      <c r="MF300" s="102"/>
      <c r="MG300" s="102"/>
      <c r="MH300" s="102"/>
      <c r="MI300" s="102"/>
      <c r="MJ300" s="102"/>
      <c r="MK300" s="102"/>
      <c r="ML300" s="102"/>
      <c r="MM300" s="102"/>
      <c r="MN300" s="102"/>
      <c r="MO300" s="102"/>
      <c r="MP300" s="102"/>
      <c r="MQ300" s="102"/>
      <c r="MR300" s="102"/>
      <c r="MS300" s="102"/>
      <c r="MT300" s="102"/>
      <c r="MU300" s="102"/>
      <c r="MV300" s="102"/>
      <c r="MW300" s="102"/>
      <c r="MX300" s="102"/>
      <c r="MY300" s="102"/>
      <c r="MZ300" s="102"/>
      <c r="NA300" s="102"/>
      <c r="NB300" s="102"/>
      <c r="NC300" s="102"/>
      <c r="ND300" s="102"/>
      <c r="NE300" s="102"/>
      <c r="NF300" s="102"/>
      <c r="NG300" s="102"/>
      <c r="NH300" s="102"/>
      <c r="NI300" s="102"/>
      <c r="NJ300" s="102"/>
      <c r="NK300" s="102"/>
      <c r="NL300" s="102"/>
    </row>
    <row r="301" spans="1:376" x14ac:dyDescent="0.35">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c r="IW301" s="102"/>
      <c r="IX301" s="102"/>
      <c r="IY301" s="102"/>
      <c r="IZ301" s="102"/>
      <c r="JA301" s="102"/>
      <c r="JB301" s="102"/>
      <c r="JC301" s="102"/>
      <c r="JD301" s="102"/>
      <c r="JE301" s="102"/>
      <c r="JF301" s="102"/>
      <c r="JG301" s="102"/>
      <c r="JH301" s="102"/>
      <c r="JI301" s="102"/>
      <c r="JJ301" s="102"/>
      <c r="JK301" s="102"/>
      <c r="JL301" s="102"/>
      <c r="JM301" s="102"/>
      <c r="JN301" s="102"/>
      <c r="JO301" s="102"/>
      <c r="JP301" s="102"/>
      <c r="JQ301" s="102"/>
      <c r="JR301" s="102"/>
      <c r="JS301" s="102"/>
      <c r="JT301" s="102"/>
      <c r="JU301" s="102"/>
      <c r="JV301" s="102"/>
      <c r="JW301" s="102"/>
      <c r="JX301" s="102"/>
      <c r="JY301" s="102"/>
      <c r="JZ301" s="102"/>
      <c r="KA301" s="102"/>
      <c r="KB301" s="102"/>
      <c r="KC301" s="102"/>
      <c r="KD301" s="102"/>
      <c r="KE301" s="102"/>
      <c r="KF301" s="102"/>
      <c r="KG301" s="102"/>
      <c r="KH301" s="102"/>
      <c r="KI301" s="102"/>
      <c r="KJ301" s="102"/>
      <c r="KK301" s="102"/>
      <c r="KL301" s="102"/>
      <c r="KM301" s="102"/>
      <c r="KN301" s="102"/>
      <c r="KO301" s="102"/>
      <c r="KP301" s="102"/>
      <c r="KQ301" s="102"/>
      <c r="KR301" s="102"/>
      <c r="KS301" s="102"/>
      <c r="KT301" s="102"/>
      <c r="KU301" s="102"/>
      <c r="KV301" s="102"/>
      <c r="KW301" s="102"/>
      <c r="KX301" s="102"/>
      <c r="KY301" s="102"/>
      <c r="KZ301" s="102"/>
      <c r="LA301" s="102"/>
      <c r="LB301" s="102"/>
      <c r="LC301" s="102"/>
      <c r="LD301" s="102"/>
      <c r="LE301" s="102"/>
      <c r="LF301" s="102"/>
      <c r="LG301" s="102"/>
      <c r="LH301" s="102"/>
      <c r="LI301" s="102"/>
      <c r="LJ301" s="102"/>
      <c r="LK301" s="102"/>
      <c r="LL301" s="102"/>
      <c r="LM301" s="102"/>
      <c r="LN301" s="102"/>
      <c r="LO301" s="102"/>
      <c r="LP301" s="102"/>
      <c r="LQ301" s="102"/>
      <c r="LR301" s="102"/>
      <c r="LS301" s="102"/>
      <c r="LT301" s="102"/>
      <c r="LU301" s="102"/>
      <c r="LV301" s="102"/>
      <c r="LW301" s="102"/>
      <c r="LX301" s="102"/>
      <c r="LY301" s="102"/>
      <c r="LZ301" s="102"/>
      <c r="MA301" s="102"/>
      <c r="MB301" s="102"/>
      <c r="MC301" s="102"/>
      <c r="MD301" s="102"/>
      <c r="ME301" s="102"/>
      <c r="MF301" s="102"/>
      <c r="MG301" s="102"/>
      <c r="MH301" s="102"/>
      <c r="MI301" s="102"/>
      <c r="MJ301" s="102"/>
      <c r="MK301" s="102"/>
      <c r="ML301" s="102"/>
      <c r="MM301" s="102"/>
      <c r="MN301" s="102"/>
      <c r="MO301" s="102"/>
      <c r="MP301" s="102"/>
      <c r="MQ301" s="102"/>
      <c r="MR301" s="102"/>
      <c r="MS301" s="102"/>
      <c r="MT301" s="102"/>
      <c r="MU301" s="102"/>
      <c r="MV301" s="102"/>
      <c r="MW301" s="102"/>
      <c r="MX301" s="102"/>
      <c r="MY301" s="102"/>
      <c r="MZ301" s="102"/>
      <c r="NA301" s="102"/>
      <c r="NB301" s="102"/>
      <c r="NC301" s="102"/>
      <c r="ND301" s="102"/>
      <c r="NE301" s="102"/>
      <c r="NF301" s="102"/>
      <c r="NG301" s="102"/>
      <c r="NH301" s="102"/>
      <c r="NI301" s="102"/>
      <c r="NJ301" s="102"/>
      <c r="NK301" s="102"/>
      <c r="NL301" s="102"/>
    </row>
    <row r="302" spans="1:376" x14ac:dyDescent="0.35">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c r="IW302" s="102"/>
      <c r="IX302" s="102"/>
      <c r="IY302" s="102"/>
      <c r="IZ302" s="102"/>
      <c r="JA302" s="102"/>
      <c r="JB302" s="102"/>
      <c r="JC302" s="102"/>
      <c r="JD302" s="102"/>
      <c r="JE302" s="102"/>
      <c r="JF302" s="102"/>
      <c r="JG302" s="102"/>
      <c r="JH302" s="102"/>
      <c r="JI302" s="102"/>
      <c r="JJ302" s="102"/>
      <c r="JK302" s="102"/>
      <c r="JL302" s="102"/>
      <c r="JM302" s="102"/>
      <c r="JN302" s="102"/>
      <c r="JO302" s="102"/>
      <c r="JP302" s="102"/>
      <c r="JQ302" s="102"/>
      <c r="JR302" s="102"/>
      <c r="JS302" s="102"/>
      <c r="JT302" s="102"/>
      <c r="JU302" s="102"/>
      <c r="JV302" s="102"/>
      <c r="JW302" s="102"/>
      <c r="JX302" s="102"/>
      <c r="JY302" s="102"/>
      <c r="JZ302" s="102"/>
      <c r="KA302" s="102"/>
      <c r="KB302" s="102"/>
      <c r="KC302" s="102"/>
      <c r="KD302" s="102"/>
      <c r="KE302" s="102"/>
      <c r="KF302" s="102"/>
      <c r="KG302" s="102"/>
      <c r="KH302" s="102"/>
      <c r="KI302" s="102"/>
      <c r="KJ302" s="102"/>
      <c r="KK302" s="102"/>
      <c r="KL302" s="102"/>
      <c r="KM302" s="102"/>
      <c r="KN302" s="102"/>
      <c r="KO302" s="102"/>
      <c r="KP302" s="102"/>
      <c r="KQ302" s="102"/>
      <c r="KR302" s="102"/>
      <c r="KS302" s="102"/>
      <c r="KT302" s="102"/>
      <c r="KU302" s="102"/>
      <c r="KV302" s="102"/>
      <c r="KW302" s="102"/>
      <c r="KX302" s="102"/>
      <c r="KY302" s="102"/>
      <c r="KZ302" s="102"/>
      <c r="LA302" s="102"/>
      <c r="LB302" s="102"/>
      <c r="LC302" s="102"/>
      <c r="LD302" s="102"/>
      <c r="LE302" s="102"/>
      <c r="LF302" s="102"/>
      <c r="LG302" s="102"/>
      <c r="LH302" s="102"/>
      <c r="LI302" s="102"/>
      <c r="LJ302" s="102"/>
      <c r="LK302" s="102"/>
      <c r="LL302" s="102"/>
      <c r="LM302" s="102"/>
      <c r="LN302" s="102"/>
      <c r="LO302" s="102"/>
      <c r="LP302" s="102"/>
      <c r="LQ302" s="102"/>
      <c r="LR302" s="102"/>
      <c r="LS302" s="102"/>
      <c r="LT302" s="102"/>
      <c r="LU302" s="102"/>
      <c r="LV302" s="102"/>
      <c r="LW302" s="102"/>
      <c r="LX302" s="102"/>
      <c r="LY302" s="102"/>
      <c r="LZ302" s="102"/>
      <c r="MA302" s="102"/>
      <c r="MB302" s="102"/>
      <c r="MC302" s="102"/>
      <c r="MD302" s="102"/>
      <c r="ME302" s="102"/>
      <c r="MF302" s="102"/>
      <c r="MG302" s="102"/>
      <c r="MH302" s="102"/>
      <c r="MI302" s="102"/>
      <c r="MJ302" s="102"/>
      <c r="MK302" s="102"/>
      <c r="ML302" s="102"/>
      <c r="MM302" s="102"/>
      <c r="MN302" s="102"/>
      <c r="MO302" s="102"/>
      <c r="MP302" s="102"/>
      <c r="MQ302" s="102"/>
      <c r="MR302" s="102"/>
      <c r="MS302" s="102"/>
      <c r="MT302" s="102"/>
      <c r="MU302" s="102"/>
      <c r="MV302" s="102"/>
      <c r="MW302" s="102"/>
      <c r="MX302" s="102"/>
      <c r="MY302" s="102"/>
      <c r="MZ302" s="102"/>
      <c r="NA302" s="102"/>
      <c r="NB302" s="102"/>
      <c r="NC302" s="102"/>
      <c r="ND302" s="102"/>
      <c r="NE302" s="102"/>
      <c r="NF302" s="102"/>
      <c r="NG302" s="102"/>
      <c r="NH302" s="102"/>
      <c r="NI302" s="102"/>
      <c r="NJ302" s="102"/>
      <c r="NK302" s="102"/>
      <c r="NL302" s="102"/>
    </row>
    <row r="303" spans="1:376" x14ac:dyDescent="0.35">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c r="IW303" s="102"/>
      <c r="IX303" s="102"/>
      <c r="IY303" s="102"/>
      <c r="IZ303" s="102"/>
      <c r="JA303" s="102"/>
      <c r="JB303" s="102"/>
      <c r="JC303" s="102"/>
      <c r="JD303" s="102"/>
      <c r="JE303" s="102"/>
      <c r="JF303" s="102"/>
      <c r="JG303" s="102"/>
      <c r="JH303" s="102"/>
      <c r="JI303" s="102"/>
      <c r="JJ303" s="102"/>
      <c r="JK303" s="102"/>
      <c r="JL303" s="102"/>
      <c r="JM303" s="102"/>
      <c r="JN303" s="102"/>
      <c r="JO303" s="102"/>
      <c r="JP303" s="102"/>
      <c r="JQ303" s="102"/>
      <c r="JR303" s="102"/>
      <c r="JS303" s="102"/>
      <c r="JT303" s="102"/>
      <c r="JU303" s="102"/>
      <c r="JV303" s="102"/>
      <c r="JW303" s="102"/>
      <c r="JX303" s="102"/>
      <c r="JY303" s="102"/>
      <c r="JZ303" s="102"/>
      <c r="KA303" s="102"/>
      <c r="KB303" s="102"/>
      <c r="KC303" s="102"/>
      <c r="KD303" s="102"/>
      <c r="KE303" s="102"/>
      <c r="KF303" s="102"/>
      <c r="KG303" s="102"/>
      <c r="KH303" s="102"/>
      <c r="KI303" s="102"/>
      <c r="KJ303" s="102"/>
      <c r="KK303" s="102"/>
      <c r="KL303" s="102"/>
      <c r="KM303" s="102"/>
      <c r="KN303" s="102"/>
      <c r="KO303" s="102"/>
      <c r="KP303" s="102"/>
      <c r="KQ303" s="102"/>
      <c r="KR303" s="102"/>
      <c r="KS303" s="102"/>
      <c r="KT303" s="102"/>
      <c r="KU303" s="102"/>
      <c r="KV303" s="102"/>
      <c r="KW303" s="102"/>
      <c r="KX303" s="102"/>
      <c r="KY303" s="102"/>
      <c r="KZ303" s="102"/>
      <c r="LA303" s="102"/>
      <c r="LB303" s="102"/>
      <c r="LC303" s="102"/>
      <c r="LD303" s="102"/>
      <c r="LE303" s="102"/>
      <c r="LF303" s="102"/>
      <c r="LG303" s="102"/>
      <c r="LH303" s="102"/>
      <c r="LI303" s="102"/>
      <c r="LJ303" s="102"/>
      <c r="LK303" s="102"/>
      <c r="LL303" s="102"/>
      <c r="LM303" s="102"/>
      <c r="LN303" s="102"/>
      <c r="LO303" s="102"/>
      <c r="LP303" s="102"/>
      <c r="LQ303" s="102"/>
      <c r="LR303" s="102"/>
      <c r="LS303" s="102"/>
      <c r="LT303" s="102"/>
      <c r="LU303" s="102"/>
      <c r="LV303" s="102"/>
      <c r="LW303" s="102"/>
      <c r="LX303" s="102"/>
      <c r="LY303" s="102"/>
      <c r="LZ303" s="102"/>
      <c r="MA303" s="102"/>
      <c r="MB303" s="102"/>
      <c r="MC303" s="102"/>
      <c r="MD303" s="102"/>
      <c r="ME303" s="102"/>
      <c r="MF303" s="102"/>
      <c r="MG303" s="102"/>
      <c r="MH303" s="102"/>
      <c r="MI303" s="102"/>
      <c r="MJ303" s="102"/>
      <c r="MK303" s="102"/>
      <c r="ML303" s="102"/>
      <c r="MM303" s="102"/>
      <c r="MN303" s="102"/>
      <c r="MO303" s="102"/>
      <c r="MP303" s="102"/>
      <c r="MQ303" s="102"/>
      <c r="MR303" s="102"/>
      <c r="MS303" s="102"/>
      <c r="MT303" s="102"/>
      <c r="MU303" s="102"/>
      <c r="MV303" s="102"/>
      <c r="MW303" s="102"/>
      <c r="MX303" s="102"/>
      <c r="MY303" s="102"/>
      <c r="MZ303" s="102"/>
      <c r="NA303" s="102"/>
      <c r="NB303" s="102"/>
      <c r="NC303" s="102"/>
      <c r="ND303" s="102"/>
      <c r="NE303" s="102"/>
      <c r="NF303" s="102"/>
      <c r="NG303" s="102"/>
      <c r="NH303" s="102"/>
      <c r="NI303" s="102"/>
      <c r="NJ303" s="102"/>
      <c r="NK303" s="102"/>
      <c r="NL303" s="102"/>
    </row>
    <row r="304" spans="1:376" x14ac:dyDescent="0.35">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c r="IW304" s="102"/>
      <c r="IX304" s="102"/>
      <c r="IY304" s="102"/>
      <c r="IZ304" s="102"/>
      <c r="JA304" s="102"/>
      <c r="JB304" s="102"/>
      <c r="JC304" s="102"/>
      <c r="JD304" s="102"/>
      <c r="JE304" s="102"/>
      <c r="JF304" s="102"/>
      <c r="JG304" s="102"/>
      <c r="JH304" s="102"/>
      <c r="JI304" s="102"/>
      <c r="JJ304" s="102"/>
      <c r="JK304" s="102"/>
      <c r="JL304" s="102"/>
      <c r="JM304" s="102"/>
      <c r="JN304" s="102"/>
      <c r="JO304" s="102"/>
      <c r="JP304" s="102"/>
      <c r="JQ304" s="102"/>
      <c r="JR304" s="102"/>
      <c r="JS304" s="102"/>
      <c r="JT304" s="102"/>
      <c r="JU304" s="102"/>
      <c r="JV304" s="102"/>
      <c r="JW304" s="102"/>
      <c r="JX304" s="102"/>
      <c r="JY304" s="102"/>
      <c r="JZ304" s="102"/>
      <c r="KA304" s="102"/>
      <c r="KB304" s="102"/>
      <c r="KC304" s="102"/>
      <c r="KD304" s="102"/>
      <c r="KE304" s="102"/>
      <c r="KF304" s="102"/>
      <c r="KG304" s="102"/>
      <c r="KH304" s="102"/>
      <c r="KI304" s="102"/>
      <c r="KJ304" s="102"/>
      <c r="KK304" s="102"/>
      <c r="KL304" s="102"/>
      <c r="KM304" s="102"/>
      <c r="KN304" s="102"/>
      <c r="KO304" s="102"/>
      <c r="KP304" s="102"/>
      <c r="KQ304" s="102"/>
      <c r="KR304" s="102"/>
      <c r="KS304" s="102"/>
      <c r="KT304" s="102"/>
      <c r="KU304" s="102"/>
      <c r="KV304" s="102"/>
      <c r="KW304" s="102"/>
      <c r="KX304" s="102"/>
      <c r="KY304" s="102"/>
      <c r="KZ304" s="102"/>
      <c r="LA304" s="102"/>
      <c r="LB304" s="102"/>
      <c r="LC304" s="102"/>
      <c r="LD304" s="102"/>
      <c r="LE304" s="102"/>
      <c r="LF304" s="102"/>
      <c r="LG304" s="102"/>
      <c r="LH304" s="102"/>
      <c r="LI304" s="102"/>
      <c r="LJ304" s="102"/>
      <c r="LK304" s="102"/>
      <c r="LL304" s="102"/>
      <c r="LM304" s="102"/>
      <c r="LN304" s="102"/>
      <c r="LO304" s="102"/>
      <c r="LP304" s="102"/>
      <c r="LQ304" s="102"/>
      <c r="LR304" s="102"/>
      <c r="LS304" s="102"/>
      <c r="LT304" s="102"/>
      <c r="LU304" s="102"/>
      <c r="LV304" s="102"/>
      <c r="LW304" s="102"/>
      <c r="LX304" s="102"/>
      <c r="LY304" s="102"/>
      <c r="LZ304" s="102"/>
      <c r="MA304" s="102"/>
      <c r="MB304" s="102"/>
      <c r="MC304" s="102"/>
      <c r="MD304" s="102"/>
      <c r="ME304" s="102"/>
      <c r="MF304" s="102"/>
      <c r="MG304" s="102"/>
      <c r="MH304" s="102"/>
      <c r="MI304" s="102"/>
      <c r="MJ304" s="102"/>
      <c r="MK304" s="102"/>
      <c r="ML304" s="102"/>
      <c r="MM304" s="102"/>
      <c r="MN304" s="102"/>
      <c r="MO304" s="102"/>
      <c r="MP304" s="102"/>
      <c r="MQ304" s="102"/>
      <c r="MR304" s="102"/>
      <c r="MS304" s="102"/>
      <c r="MT304" s="102"/>
      <c r="MU304" s="102"/>
      <c r="MV304" s="102"/>
      <c r="MW304" s="102"/>
      <c r="MX304" s="102"/>
      <c r="MY304" s="102"/>
      <c r="MZ304" s="102"/>
      <c r="NA304" s="102"/>
      <c r="NB304" s="102"/>
      <c r="NC304" s="102"/>
      <c r="ND304" s="102"/>
      <c r="NE304" s="102"/>
      <c r="NF304" s="102"/>
      <c r="NG304" s="102"/>
      <c r="NH304" s="102"/>
      <c r="NI304" s="102"/>
      <c r="NJ304" s="102"/>
      <c r="NK304" s="102"/>
      <c r="NL304" s="102"/>
    </row>
    <row r="305" spans="1:376" x14ac:dyDescent="0.35">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c r="IW305" s="102"/>
      <c r="IX305" s="102"/>
      <c r="IY305" s="102"/>
      <c r="IZ305" s="102"/>
      <c r="JA305" s="102"/>
      <c r="JB305" s="102"/>
      <c r="JC305" s="102"/>
      <c r="JD305" s="102"/>
      <c r="JE305" s="102"/>
      <c r="JF305" s="102"/>
      <c r="JG305" s="102"/>
      <c r="JH305" s="102"/>
      <c r="JI305" s="102"/>
      <c r="JJ305" s="102"/>
      <c r="JK305" s="102"/>
      <c r="JL305" s="102"/>
      <c r="JM305" s="102"/>
      <c r="JN305" s="102"/>
      <c r="JO305" s="102"/>
      <c r="JP305" s="102"/>
      <c r="JQ305" s="102"/>
      <c r="JR305" s="102"/>
      <c r="JS305" s="102"/>
      <c r="JT305" s="102"/>
      <c r="JU305" s="102"/>
      <c r="JV305" s="102"/>
      <c r="JW305" s="102"/>
      <c r="JX305" s="102"/>
      <c r="JY305" s="102"/>
      <c r="JZ305" s="102"/>
      <c r="KA305" s="102"/>
      <c r="KB305" s="102"/>
      <c r="KC305" s="102"/>
      <c r="KD305" s="102"/>
      <c r="KE305" s="102"/>
      <c r="KF305" s="102"/>
      <c r="KG305" s="102"/>
      <c r="KH305" s="102"/>
      <c r="KI305" s="102"/>
      <c r="KJ305" s="102"/>
      <c r="KK305" s="102"/>
      <c r="KL305" s="102"/>
      <c r="KM305" s="102"/>
      <c r="KN305" s="102"/>
      <c r="KO305" s="102"/>
      <c r="KP305" s="102"/>
      <c r="KQ305" s="102"/>
      <c r="KR305" s="102"/>
      <c r="KS305" s="102"/>
      <c r="KT305" s="102"/>
      <c r="KU305" s="102"/>
      <c r="KV305" s="102"/>
      <c r="KW305" s="102"/>
      <c r="KX305" s="102"/>
      <c r="KY305" s="102"/>
      <c r="KZ305" s="102"/>
      <c r="LA305" s="102"/>
      <c r="LB305" s="102"/>
      <c r="LC305" s="102"/>
      <c r="LD305" s="102"/>
      <c r="LE305" s="102"/>
      <c r="LF305" s="102"/>
      <c r="LG305" s="102"/>
      <c r="LH305" s="102"/>
      <c r="LI305" s="102"/>
      <c r="LJ305" s="102"/>
      <c r="LK305" s="102"/>
      <c r="LL305" s="102"/>
      <c r="LM305" s="102"/>
      <c r="LN305" s="102"/>
      <c r="LO305" s="102"/>
      <c r="LP305" s="102"/>
      <c r="LQ305" s="102"/>
      <c r="LR305" s="102"/>
      <c r="LS305" s="102"/>
      <c r="LT305" s="102"/>
      <c r="LU305" s="102"/>
      <c r="LV305" s="102"/>
      <c r="LW305" s="102"/>
      <c r="LX305" s="102"/>
      <c r="LY305" s="102"/>
      <c r="LZ305" s="102"/>
      <c r="MA305" s="102"/>
      <c r="MB305" s="102"/>
      <c r="MC305" s="102"/>
      <c r="MD305" s="102"/>
      <c r="ME305" s="102"/>
      <c r="MF305" s="102"/>
      <c r="MG305" s="102"/>
      <c r="MH305" s="102"/>
      <c r="MI305" s="102"/>
      <c r="MJ305" s="102"/>
      <c r="MK305" s="102"/>
      <c r="ML305" s="102"/>
      <c r="MM305" s="102"/>
      <c r="MN305" s="102"/>
      <c r="MO305" s="102"/>
      <c r="MP305" s="102"/>
      <c r="MQ305" s="102"/>
      <c r="MR305" s="102"/>
      <c r="MS305" s="102"/>
      <c r="MT305" s="102"/>
      <c r="MU305" s="102"/>
      <c r="MV305" s="102"/>
      <c r="MW305" s="102"/>
      <c r="MX305" s="102"/>
      <c r="MY305" s="102"/>
      <c r="MZ305" s="102"/>
      <c r="NA305" s="102"/>
      <c r="NB305" s="102"/>
      <c r="NC305" s="102"/>
      <c r="ND305" s="102"/>
      <c r="NE305" s="102"/>
      <c r="NF305" s="102"/>
      <c r="NG305" s="102"/>
      <c r="NH305" s="102"/>
      <c r="NI305" s="102"/>
      <c r="NJ305" s="102"/>
      <c r="NK305" s="102"/>
      <c r="NL305" s="102"/>
    </row>
    <row r="306" spans="1:376" x14ac:dyDescent="0.35">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c r="IW306" s="102"/>
      <c r="IX306" s="102"/>
      <c r="IY306" s="102"/>
      <c r="IZ306" s="102"/>
      <c r="JA306" s="102"/>
      <c r="JB306" s="102"/>
      <c r="JC306" s="102"/>
      <c r="JD306" s="102"/>
      <c r="JE306" s="102"/>
      <c r="JF306" s="102"/>
      <c r="JG306" s="102"/>
      <c r="JH306" s="102"/>
      <c r="JI306" s="102"/>
      <c r="JJ306" s="102"/>
      <c r="JK306" s="102"/>
      <c r="JL306" s="102"/>
      <c r="JM306" s="102"/>
      <c r="JN306" s="102"/>
      <c r="JO306" s="102"/>
      <c r="JP306" s="102"/>
      <c r="JQ306" s="102"/>
      <c r="JR306" s="102"/>
      <c r="JS306" s="102"/>
      <c r="JT306" s="102"/>
      <c r="JU306" s="102"/>
      <c r="JV306" s="102"/>
      <c r="JW306" s="102"/>
      <c r="JX306" s="102"/>
      <c r="JY306" s="102"/>
      <c r="JZ306" s="102"/>
      <c r="KA306" s="102"/>
      <c r="KB306" s="102"/>
      <c r="KC306" s="102"/>
      <c r="KD306" s="102"/>
      <c r="KE306" s="102"/>
      <c r="KF306" s="102"/>
      <c r="KG306" s="102"/>
      <c r="KH306" s="102"/>
      <c r="KI306" s="102"/>
      <c r="KJ306" s="102"/>
      <c r="KK306" s="102"/>
      <c r="KL306" s="102"/>
      <c r="KM306" s="102"/>
      <c r="KN306" s="102"/>
      <c r="KO306" s="102"/>
      <c r="KP306" s="102"/>
      <c r="KQ306" s="102"/>
      <c r="KR306" s="102"/>
      <c r="KS306" s="102"/>
      <c r="KT306" s="102"/>
      <c r="KU306" s="102"/>
      <c r="KV306" s="102"/>
      <c r="KW306" s="102"/>
      <c r="KX306" s="102"/>
      <c r="KY306" s="102"/>
      <c r="KZ306" s="102"/>
      <c r="LA306" s="102"/>
      <c r="LB306" s="102"/>
      <c r="LC306" s="102"/>
      <c r="LD306" s="102"/>
      <c r="LE306" s="102"/>
      <c r="LF306" s="102"/>
      <c r="LG306" s="102"/>
      <c r="LH306" s="102"/>
      <c r="LI306" s="102"/>
      <c r="LJ306" s="102"/>
      <c r="LK306" s="102"/>
      <c r="LL306" s="102"/>
      <c r="LM306" s="102"/>
      <c r="LN306" s="102"/>
      <c r="LO306" s="102"/>
      <c r="LP306" s="102"/>
      <c r="LQ306" s="102"/>
      <c r="LR306" s="102"/>
      <c r="LS306" s="102"/>
      <c r="LT306" s="102"/>
      <c r="LU306" s="102"/>
      <c r="LV306" s="102"/>
      <c r="LW306" s="102"/>
      <c r="LX306" s="102"/>
      <c r="LY306" s="102"/>
      <c r="LZ306" s="102"/>
      <c r="MA306" s="102"/>
      <c r="MB306" s="102"/>
      <c r="MC306" s="102"/>
      <c r="MD306" s="102"/>
      <c r="ME306" s="102"/>
      <c r="MF306" s="102"/>
      <c r="MG306" s="102"/>
      <c r="MH306" s="102"/>
      <c r="MI306" s="102"/>
      <c r="MJ306" s="102"/>
      <c r="MK306" s="102"/>
      <c r="ML306" s="102"/>
      <c r="MM306" s="102"/>
      <c r="MN306" s="102"/>
      <c r="MO306" s="102"/>
      <c r="MP306" s="102"/>
      <c r="MQ306" s="102"/>
      <c r="MR306" s="102"/>
      <c r="MS306" s="102"/>
      <c r="MT306" s="102"/>
      <c r="MU306" s="102"/>
      <c r="MV306" s="102"/>
      <c r="MW306" s="102"/>
      <c r="MX306" s="102"/>
      <c r="MY306" s="102"/>
      <c r="MZ306" s="102"/>
      <c r="NA306" s="102"/>
      <c r="NB306" s="102"/>
      <c r="NC306" s="102"/>
      <c r="ND306" s="102"/>
      <c r="NE306" s="102"/>
      <c r="NF306" s="102"/>
      <c r="NG306" s="102"/>
      <c r="NH306" s="102"/>
      <c r="NI306" s="102"/>
      <c r="NJ306" s="102"/>
      <c r="NK306" s="102"/>
      <c r="NL306" s="102"/>
    </row>
    <row r="307" spans="1:376" x14ac:dyDescent="0.35">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c r="IW307" s="102"/>
      <c r="IX307" s="102"/>
      <c r="IY307" s="102"/>
      <c r="IZ307" s="102"/>
      <c r="JA307" s="102"/>
      <c r="JB307" s="102"/>
      <c r="JC307" s="102"/>
      <c r="JD307" s="102"/>
      <c r="JE307" s="102"/>
      <c r="JF307" s="102"/>
      <c r="JG307" s="102"/>
      <c r="JH307" s="102"/>
      <c r="JI307" s="102"/>
      <c r="JJ307" s="102"/>
      <c r="JK307" s="102"/>
      <c r="JL307" s="102"/>
      <c r="JM307" s="102"/>
      <c r="JN307" s="102"/>
      <c r="JO307" s="102"/>
      <c r="JP307" s="102"/>
      <c r="JQ307" s="102"/>
      <c r="JR307" s="102"/>
      <c r="JS307" s="102"/>
      <c r="JT307" s="102"/>
      <c r="JU307" s="102"/>
      <c r="JV307" s="102"/>
      <c r="JW307" s="102"/>
      <c r="JX307" s="102"/>
      <c r="JY307" s="102"/>
      <c r="JZ307" s="102"/>
      <c r="KA307" s="102"/>
      <c r="KB307" s="102"/>
      <c r="KC307" s="102"/>
      <c r="KD307" s="102"/>
      <c r="KE307" s="102"/>
      <c r="KF307" s="102"/>
      <c r="KG307" s="102"/>
      <c r="KH307" s="102"/>
      <c r="KI307" s="102"/>
      <c r="KJ307" s="102"/>
      <c r="KK307" s="102"/>
      <c r="KL307" s="102"/>
      <c r="KM307" s="102"/>
      <c r="KN307" s="102"/>
      <c r="KO307" s="102"/>
      <c r="KP307" s="102"/>
      <c r="KQ307" s="102"/>
      <c r="KR307" s="102"/>
      <c r="KS307" s="102"/>
      <c r="KT307" s="102"/>
      <c r="KU307" s="102"/>
      <c r="KV307" s="102"/>
      <c r="KW307" s="102"/>
      <c r="KX307" s="102"/>
      <c r="KY307" s="102"/>
      <c r="KZ307" s="102"/>
      <c r="LA307" s="102"/>
      <c r="LB307" s="102"/>
      <c r="LC307" s="102"/>
      <c r="LD307" s="102"/>
      <c r="LE307" s="102"/>
      <c r="LF307" s="102"/>
      <c r="LG307" s="102"/>
      <c r="LH307" s="102"/>
      <c r="LI307" s="102"/>
      <c r="LJ307" s="102"/>
      <c r="LK307" s="102"/>
      <c r="LL307" s="102"/>
      <c r="LM307" s="102"/>
      <c r="LN307" s="102"/>
      <c r="LO307" s="102"/>
      <c r="LP307" s="102"/>
      <c r="LQ307" s="102"/>
      <c r="LR307" s="102"/>
      <c r="LS307" s="102"/>
      <c r="LT307" s="102"/>
      <c r="LU307" s="102"/>
      <c r="LV307" s="102"/>
      <c r="LW307" s="102"/>
      <c r="LX307" s="102"/>
      <c r="LY307" s="102"/>
      <c r="LZ307" s="102"/>
      <c r="MA307" s="102"/>
      <c r="MB307" s="102"/>
      <c r="MC307" s="102"/>
      <c r="MD307" s="102"/>
      <c r="ME307" s="102"/>
      <c r="MF307" s="102"/>
      <c r="MG307" s="102"/>
      <c r="MH307" s="102"/>
      <c r="MI307" s="102"/>
      <c r="MJ307" s="102"/>
      <c r="MK307" s="102"/>
      <c r="ML307" s="102"/>
      <c r="MM307" s="102"/>
      <c r="MN307" s="102"/>
      <c r="MO307" s="102"/>
      <c r="MP307" s="102"/>
      <c r="MQ307" s="102"/>
      <c r="MR307" s="102"/>
      <c r="MS307" s="102"/>
      <c r="MT307" s="102"/>
      <c r="MU307" s="102"/>
      <c r="MV307" s="102"/>
      <c r="MW307" s="102"/>
      <c r="MX307" s="102"/>
      <c r="MY307" s="102"/>
      <c r="MZ307" s="102"/>
      <c r="NA307" s="102"/>
      <c r="NB307" s="102"/>
      <c r="NC307" s="102"/>
      <c r="ND307" s="102"/>
      <c r="NE307" s="102"/>
      <c r="NF307" s="102"/>
      <c r="NG307" s="102"/>
      <c r="NH307" s="102"/>
      <c r="NI307" s="102"/>
      <c r="NJ307" s="102"/>
      <c r="NK307" s="102"/>
      <c r="NL307" s="102"/>
    </row>
    <row r="308" spans="1:376" x14ac:dyDescent="0.35">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c r="IW308" s="102"/>
      <c r="IX308" s="102"/>
      <c r="IY308" s="102"/>
      <c r="IZ308" s="102"/>
      <c r="JA308" s="102"/>
      <c r="JB308" s="102"/>
      <c r="JC308" s="102"/>
      <c r="JD308" s="102"/>
      <c r="JE308" s="102"/>
      <c r="JF308" s="102"/>
      <c r="JG308" s="102"/>
      <c r="JH308" s="102"/>
      <c r="JI308" s="102"/>
      <c r="JJ308" s="102"/>
      <c r="JK308" s="102"/>
      <c r="JL308" s="102"/>
      <c r="JM308" s="102"/>
      <c r="JN308" s="102"/>
      <c r="JO308" s="102"/>
      <c r="JP308" s="102"/>
      <c r="JQ308" s="102"/>
      <c r="JR308" s="102"/>
      <c r="JS308" s="102"/>
      <c r="JT308" s="102"/>
      <c r="JU308" s="102"/>
      <c r="JV308" s="102"/>
      <c r="JW308" s="102"/>
      <c r="JX308" s="102"/>
      <c r="JY308" s="102"/>
      <c r="JZ308" s="102"/>
      <c r="KA308" s="102"/>
      <c r="KB308" s="102"/>
      <c r="KC308" s="102"/>
      <c r="KD308" s="102"/>
      <c r="KE308" s="102"/>
      <c r="KF308" s="102"/>
      <c r="KG308" s="102"/>
      <c r="KH308" s="102"/>
      <c r="KI308" s="102"/>
      <c r="KJ308" s="102"/>
      <c r="KK308" s="102"/>
      <c r="KL308" s="102"/>
      <c r="KM308" s="102"/>
      <c r="KN308" s="102"/>
      <c r="KO308" s="102"/>
      <c r="KP308" s="102"/>
      <c r="KQ308" s="102"/>
      <c r="KR308" s="102"/>
      <c r="KS308" s="102"/>
      <c r="KT308" s="102"/>
      <c r="KU308" s="102"/>
      <c r="KV308" s="102"/>
      <c r="KW308" s="102"/>
      <c r="KX308" s="102"/>
      <c r="KY308" s="102"/>
      <c r="KZ308" s="102"/>
      <c r="LA308" s="102"/>
      <c r="LB308" s="102"/>
      <c r="LC308" s="102"/>
      <c r="LD308" s="102"/>
      <c r="LE308" s="102"/>
      <c r="LF308" s="102"/>
      <c r="LG308" s="102"/>
      <c r="LH308" s="102"/>
      <c r="LI308" s="102"/>
      <c r="LJ308" s="102"/>
      <c r="LK308" s="102"/>
      <c r="LL308" s="102"/>
      <c r="LM308" s="102"/>
      <c r="LN308" s="102"/>
      <c r="LO308" s="102"/>
      <c r="LP308" s="102"/>
      <c r="LQ308" s="102"/>
      <c r="LR308" s="102"/>
      <c r="LS308" s="102"/>
      <c r="LT308" s="102"/>
      <c r="LU308" s="102"/>
      <c r="LV308" s="102"/>
      <c r="LW308" s="102"/>
      <c r="LX308" s="102"/>
      <c r="LY308" s="102"/>
      <c r="LZ308" s="102"/>
      <c r="MA308" s="102"/>
      <c r="MB308" s="102"/>
      <c r="MC308" s="102"/>
      <c r="MD308" s="102"/>
      <c r="ME308" s="102"/>
      <c r="MF308" s="102"/>
      <c r="MG308" s="102"/>
      <c r="MH308" s="102"/>
      <c r="MI308" s="102"/>
      <c r="MJ308" s="102"/>
      <c r="MK308" s="102"/>
      <c r="ML308" s="102"/>
      <c r="MM308" s="102"/>
      <c r="MN308" s="102"/>
      <c r="MO308" s="102"/>
      <c r="MP308" s="102"/>
      <c r="MQ308" s="102"/>
      <c r="MR308" s="102"/>
      <c r="MS308" s="102"/>
      <c r="MT308" s="102"/>
      <c r="MU308" s="102"/>
      <c r="MV308" s="102"/>
      <c r="MW308" s="102"/>
      <c r="MX308" s="102"/>
      <c r="MY308" s="102"/>
      <c r="MZ308" s="102"/>
      <c r="NA308" s="102"/>
      <c r="NB308" s="102"/>
      <c r="NC308" s="102"/>
      <c r="ND308" s="102"/>
      <c r="NE308" s="102"/>
      <c r="NF308" s="102"/>
      <c r="NG308" s="102"/>
      <c r="NH308" s="102"/>
      <c r="NI308" s="102"/>
      <c r="NJ308" s="102"/>
      <c r="NK308" s="102"/>
      <c r="NL308" s="102"/>
    </row>
    <row r="309" spans="1:376" x14ac:dyDescent="0.35">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c r="IW309" s="102"/>
      <c r="IX309" s="102"/>
      <c r="IY309" s="102"/>
      <c r="IZ309" s="102"/>
      <c r="JA309" s="102"/>
      <c r="JB309" s="102"/>
      <c r="JC309" s="102"/>
      <c r="JD309" s="102"/>
      <c r="JE309" s="102"/>
      <c r="JF309" s="102"/>
      <c r="JG309" s="102"/>
      <c r="JH309" s="102"/>
      <c r="JI309" s="102"/>
      <c r="JJ309" s="102"/>
      <c r="JK309" s="102"/>
      <c r="JL309" s="102"/>
      <c r="JM309" s="102"/>
      <c r="JN309" s="102"/>
      <c r="JO309" s="102"/>
      <c r="JP309" s="102"/>
      <c r="JQ309" s="102"/>
      <c r="JR309" s="102"/>
      <c r="JS309" s="102"/>
      <c r="JT309" s="102"/>
      <c r="JU309" s="102"/>
      <c r="JV309" s="102"/>
      <c r="JW309" s="102"/>
      <c r="JX309" s="102"/>
      <c r="JY309" s="102"/>
      <c r="JZ309" s="102"/>
      <c r="KA309" s="102"/>
      <c r="KB309" s="102"/>
      <c r="KC309" s="102"/>
      <c r="KD309" s="102"/>
      <c r="KE309" s="102"/>
      <c r="KF309" s="102"/>
      <c r="KG309" s="102"/>
      <c r="KH309" s="102"/>
      <c r="KI309" s="102"/>
      <c r="KJ309" s="102"/>
      <c r="KK309" s="102"/>
      <c r="KL309" s="102"/>
      <c r="KM309" s="102"/>
      <c r="KN309" s="102"/>
      <c r="KO309" s="102"/>
      <c r="KP309" s="102"/>
      <c r="KQ309" s="102"/>
      <c r="KR309" s="102"/>
      <c r="KS309" s="102"/>
      <c r="KT309" s="102"/>
      <c r="KU309" s="102"/>
      <c r="KV309" s="102"/>
      <c r="KW309" s="102"/>
      <c r="KX309" s="102"/>
      <c r="KY309" s="102"/>
      <c r="KZ309" s="102"/>
      <c r="LA309" s="102"/>
      <c r="LB309" s="102"/>
      <c r="LC309" s="102"/>
      <c r="LD309" s="102"/>
      <c r="LE309" s="102"/>
      <c r="LF309" s="102"/>
      <c r="LG309" s="102"/>
      <c r="LH309" s="102"/>
      <c r="LI309" s="102"/>
      <c r="LJ309" s="102"/>
      <c r="LK309" s="102"/>
      <c r="LL309" s="102"/>
      <c r="LM309" s="102"/>
      <c r="LN309" s="102"/>
      <c r="LO309" s="102"/>
      <c r="LP309" s="102"/>
      <c r="LQ309" s="102"/>
      <c r="LR309" s="102"/>
      <c r="LS309" s="102"/>
      <c r="LT309" s="102"/>
      <c r="LU309" s="102"/>
      <c r="LV309" s="102"/>
      <c r="LW309" s="102"/>
      <c r="LX309" s="102"/>
      <c r="LY309" s="102"/>
      <c r="LZ309" s="102"/>
      <c r="MA309" s="102"/>
      <c r="MB309" s="102"/>
      <c r="MC309" s="102"/>
      <c r="MD309" s="102"/>
      <c r="ME309" s="102"/>
      <c r="MF309" s="102"/>
      <c r="MG309" s="102"/>
      <c r="MH309" s="102"/>
      <c r="MI309" s="102"/>
      <c r="MJ309" s="102"/>
      <c r="MK309" s="102"/>
      <c r="ML309" s="102"/>
      <c r="MM309" s="102"/>
      <c r="MN309" s="102"/>
      <c r="MO309" s="102"/>
      <c r="MP309" s="102"/>
      <c r="MQ309" s="102"/>
      <c r="MR309" s="102"/>
      <c r="MS309" s="102"/>
      <c r="MT309" s="102"/>
      <c r="MU309" s="102"/>
      <c r="MV309" s="102"/>
      <c r="MW309" s="102"/>
      <c r="MX309" s="102"/>
      <c r="MY309" s="102"/>
      <c r="MZ309" s="102"/>
      <c r="NA309" s="102"/>
      <c r="NB309" s="102"/>
      <c r="NC309" s="102"/>
      <c r="ND309" s="102"/>
      <c r="NE309" s="102"/>
      <c r="NF309" s="102"/>
      <c r="NG309" s="102"/>
      <c r="NH309" s="102"/>
      <c r="NI309" s="102"/>
      <c r="NJ309" s="102"/>
      <c r="NK309" s="102"/>
      <c r="NL309" s="102"/>
    </row>
    <row r="310" spans="1:376" x14ac:dyDescent="0.35">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c r="IW310" s="102"/>
      <c r="IX310" s="102"/>
      <c r="IY310" s="102"/>
      <c r="IZ310" s="102"/>
      <c r="JA310" s="102"/>
      <c r="JB310" s="102"/>
      <c r="JC310" s="102"/>
      <c r="JD310" s="102"/>
      <c r="JE310" s="102"/>
      <c r="JF310" s="102"/>
      <c r="JG310" s="102"/>
      <c r="JH310" s="102"/>
      <c r="JI310" s="102"/>
      <c r="JJ310" s="102"/>
      <c r="JK310" s="102"/>
      <c r="JL310" s="102"/>
      <c r="JM310" s="102"/>
      <c r="JN310" s="102"/>
      <c r="JO310" s="102"/>
      <c r="JP310" s="102"/>
      <c r="JQ310" s="102"/>
      <c r="JR310" s="102"/>
      <c r="JS310" s="102"/>
      <c r="JT310" s="102"/>
      <c r="JU310" s="102"/>
      <c r="JV310" s="102"/>
      <c r="JW310" s="102"/>
      <c r="JX310" s="102"/>
      <c r="JY310" s="102"/>
      <c r="JZ310" s="102"/>
      <c r="KA310" s="102"/>
      <c r="KB310" s="102"/>
      <c r="KC310" s="102"/>
      <c r="KD310" s="102"/>
      <c r="KE310" s="102"/>
      <c r="KF310" s="102"/>
      <c r="KG310" s="102"/>
      <c r="KH310" s="102"/>
      <c r="KI310" s="102"/>
      <c r="KJ310" s="102"/>
      <c r="KK310" s="102"/>
      <c r="KL310" s="102"/>
      <c r="KM310" s="102"/>
      <c r="KN310" s="102"/>
      <c r="KO310" s="102"/>
      <c r="KP310" s="102"/>
      <c r="KQ310" s="102"/>
      <c r="KR310" s="102"/>
      <c r="KS310" s="102"/>
      <c r="KT310" s="102"/>
      <c r="KU310" s="102"/>
      <c r="KV310" s="102"/>
      <c r="KW310" s="102"/>
      <c r="KX310" s="102"/>
      <c r="KY310" s="102"/>
      <c r="KZ310" s="102"/>
      <c r="LA310" s="102"/>
      <c r="LB310" s="102"/>
      <c r="LC310" s="102"/>
      <c r="LD310" s="102"/>
      <c r="LE310" s="102"/>
      <c r="LF310" s="102"/>
      <c r="LG310" s="102"/>
      <c r="LH310" s="102"/>
      <c r="LI310" s="102"/>
      <c r="LJ310" s="102"/>
      <c r="LK310" s="102"/>
      <c r="LL310" s="102"/>
      <c r="LM310" s="102"/>
      <c r="LN310" s="102"/>
      <c r="LO310" s="102"/>
      <c r="LP310" s="102"/>
      <c r="LQ310" s="102"/>
      <c r="LR310" s="102"/>
      <c r="LS310" s="102"/>
      <c r="LT310" s="102"/>
      <c r="LU310" s="102"/>
      <c r="LV310" s="102"/>
      <c r="LW310" s="102"/>
      <c r="LX310" s="102"/>
      <c r="LY310" s="102"/>
      <c r="LZ310" s="102"/>
      <c r="MA310" s="102"/>
      <c r="MB310" s="102"/>
      <c r="MC310" s="102"/>
      <c r="MD310" s="102"/>
      <c r="ME310" s="102"/>
      <c r="MF310" s="102"/>
      <c r="MG310" s="102"/>
      <c r="MH310" s="102"/>
      <c r="MI310" s="102"/>
      <c r="MJ310" s="102"/>
      <c r="MK310" s="102"/>
      <c r="ML310" s="102"/>
      <c r="MM310" s="102"/>
      <c r="MN310" s="102"/>
      <c r="MO310" s="102"/>
      <c r="MP310" s="102"/>
      <c r="MQ310" s="102"/>
      <c r="MR310" s="102"/>
      <c r="MS310" s="102"/>
      <c r="MT310" s="102"/>
      <c r="MU310" s="102"/>
      <c r="MV310" s="102"/>
      <c r="MW310" s="102"/>
      <c r="MX310" s="102"/>
      <c r="MY310" s="102"/>
      <c r="MZ310" s="102"/>
      <c r="NA310" s="102"/>
      <c r="NB310" s="102"/>
      <c r="NC310" s="102"/>
      <c r="ND310" s="102"/>
      <c r="NE310" s="102"/>
      <c r="NF310" s="102"/>
      <c r="NG310" s="102"/>
      <c r="NH310" s="102"/>
      <c r="NI310" s="102"/>
      <c r="NJ310" s="102"/>
      <c r="NK310" s="102"/>
      <c r="NL310" s="102"/>
    </row>
    <row r="311" spans="1:376" x14ac:dyDescent="0.35">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c r="IW311" s="102"/>
      <c r="IX311" s="102"/>
      <c r="IY311" s="102"/>
      <c r="IZ311" s="102"/>
      <c r="JA311" s="102"/>
      <c r="JB311" s="102"/>
      <c r="JC311" s="102"/>
      <c r="JD311" s="102"/>
      <c r="JE311" s="102"/>
      <c r="JF311" s="102"/>
      <c r="JG311" s="102"/>
      <c r="JH311" s="102"/>
      <c r="JI311" s="102"/>
      <c r="JJ311" s="102"/>
      <c r="JK311" s="102"/>
      <c r="JL311" s="102"/>
      <c r="JM311" s="102"/>
      <c r="JN311" s="102"/>
      <c r="JO311" s="102"/>
      <c r="JP311" s="102"/>
      <c r="JQ311" s="102"/>
      <c r="JR311" s="102"/>
      <c r="JS311" s="102"/>
      <c r="JT311" s="102"/>
      <c r="JU311" s="102"/>
      <c r="JV311" s="102"/>
      <c r="JW311" s="102"/>
      <c r="JX311" s="102"/>
      <c r="JY311" s="102"/>
      <c r="JZ311" s="102"/>
      <c r="KA311" s="102"/>
      <c r="KB311" s="102"/>
      <c r="KC311" s="102"/>
      <c r="KD311" s="102"/>
      <c r="KE311" s="102"/>
      <c r="KF311" s="102"/>
      <c r="KG311" s="102"/>
      <c r="KH311" s="102"/>
      <c r="KI311" s="102"/>
      <c r="KJ311" s="102"/>
      <c r="KK311" s="102"/>
      <c r="KL311" s="102"/>
      <c r="KM311" s="102"/>
      <c r="KN311" s="102"/>
      <c r="KO311" s="102"/>
      <c r="KP311" s="102"/>
      <c r="KQ311" s="102"/>
      <c r="KR311" s="102"/>
      <c r="KS311" s="102"/>
      <c r="KT311" s="102"/>
      <c r="KU311" s="102"/>
      <c r="KV311" s="102"/>
      <c r="KW311" s="102"/>
      <c r="KX311" s="102"/>
      <c r="KY311" s="102"/>
      <c r="KZ311" s="102"/>
      <c r="LA311" s="102"/>
      <c r="LB311" s="102"/>
      <c r="LC311" s="102"/>
      <c r="LD311" s="102"/>
      <c r="LE311" s="102"/>
      <c r="LF311" s="102"/>
      <c r="LG311" s="102"/>
      <c r="LH311" s="102"/>
      <c r="LI311" s="102"/>
      <c r="LJ311" s="102"/>
      <c r="LK311" s="102"/>
      <c r="LL311" s="102"/>
      <c r="LM311" s="102"/>
      <c r="LN311" s="102"/>
      <c r="LO311" s="102"/>
      <c r="LP311" s="102"/>
      <c r="LQ311" s="102"/>
      <c r="LR311" s="102"/>
      <c r="LS311" s="102"/>
      <c r="LT311" s="102"/>
      <c r="LU311" s="102"/>
      <c r="LV311" s="102"/>
      <c r="LW311" s="102"/>
      <c r="LX311" s="102"/>
      <c r="LY311" s="102"/>
      <c r="LZ311" s="102"/>
      <c r="MA311" s="102"/>
      <c r="MB311" s="102"/>
      <c r="MC311" s="102"/>
      <c r="MD311" s="102"/>
      <c r="ME311" s="102"/>
      <c r="MF311" s="102"/>
      <c r="MG311" s="102"/>
      <c r="MH311" s="102"/>
      <c r="MI311" s="102"/>
      <c r="MJ311" s="102"/>
      <c r="MK311" s="102"/>
      <c r="ML311" s="102"/>
      <c r="MM311" s="102"/>
      <c r="MN311" s="102"/>
      <c r="MO311" s="102"/>
      <c r="MP311" s="102"/>
      <c r="MQ311" s="102"/>
      <c r="MR311" s="102"/>
      <c r="MS311" s="102"/>
      <c r="MT311" s="102"/>
      <c r="MU311" s="102"/>
      <c r="MV311" s="102"/>
      <c r="MW311" s="102"/>
      <c r="MX311" s="102"/>
      <c r="MY311" s="102"/>
      <c r="MZ311" s="102"/>
      <c r="NA311" s="102"/>
      <c r="NB311" s="102"/>
      <c r="NC311" s="102"/>
      <c r="ND311" s="102"/>
      <c r="NE311" s="102"/>
      <c r="NF311" s="102"/>
      <c r="NG311" s="102"/>
      <c r="NH311" s="102"/>
      <c r="NI311" s="102"/>
      <c r="NJ311" s="102"/>
      <c r="NK311" s="102"/>
      <c r="NL311" s="102"/>
    </row>
    <row r="312" spans="1:376" x14ac:dyDescent="0.35">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c r="IW312" s="102"/>
      <c r="IX312" s="102"/>
      <c r="IY312" s="102"/>
      <c r="IZ312" s="102"/>
      <c r="JA312" s="102"/>
      <c r="JB312" s="102"/>
      <c r="JC312" s="102"/>
      <c r="JD312" s="102"/>
      <c r="JE312" s="102"/>
      <c r="JF312" s="102"/>
      <c r="JG312" s="102"/>
      <c r="JH312" s="102"/>
      <c r="JI312" s="102"/>
      <c r="JJ312" s="102"/>
      <c r="JK312" s="102"/>
      <c r="JL312" s="102"/>
      <c r="JM312" s="102"/>
      <c r="JN312" s="102"/>
      <c r="JO312" s="102"/>
      <c r="JP312" s="102"/>
      <c r="JQ312" s="102"/>
      <c r="JR312" s="102"/>
      <c r="JS312" s="102"/>
      <c r="JT312" s="102"/>
      <c r="JU312" s="102"/>
      <c r="JV312" s="102"/>
      <c r="JW312" s="102"/>
      <c r="JX312" s="102"/>
      <c r="JY312" s="102"/>
      <c r="JZ312" s="102"/>
      <c r="KA312" s="102"/>
      <c r="KB312" s="102"/>
      <c r="KC312" s="102"/>
      <c r="KD312" s="102"/>
      <c r="KE312" s="102"/>
      <c r="KF312" s="102"/>
      <c r="KG312" s="102"/>
      <c r="KH312" s="102"/>
      <c r="KI312" s="102"/>
      <c r="KJ312" s="102"/>
      <c r="KK312" s="102"/>
      <c r="KL312" s="102"/>
      <c r="KM312" s="102"/>
      <c r="KN312" s="102"/>
      <c r="KO312" s="102"/>
      <c r="KP312" s="102"/>
      <c r="KQ312" s="102"/>
      <c r="KR312" s="102"/>
      <c r="KS312" s="102"/>
      <c r="KT312" s="102"/>
      <c r="KU312" s="102"/>
      <c r="KV312" s="102"/>
      <c r="KW312" s="102"/>
      <c r="KX312" s="102"/>
      <c r="KY312" s="102"/>
      <c r="KZ312" s="102"/>
      <c r="LA312" s="102"/>
      <c r="LB312" s="102"/>
      <c r="LC312" s="102"/>
      <c r="LD312" s="102"/>
      <c r="LE312" s="102"/>
      <c r="LF312" s="102"/>
      <c r="LG312" s="102"/>
      <c r="LH312" s="102"/>
      <c r="LI312" s="102"/>
      <c r="LJ312" s="102"/>
      <c r="LK312" s="102"/>
      <c r="LL312" s="102"/>
      <c r="LM312" s="102"/>
      <c r="LN312" s="102"/>
      <c r="LO312" s="102"/>
      <c r="LP312" s="102"/>
      <c r="LQ312" s="102"/>
      <c r="LR312" s="102"/>
      <c r="LS312" s="102"/>
      <c r="LT312" s="102"/>
      <c r="LU312" s="102"/>
      <c r="LV312" s="102"/>
      <c r="LW312" s="102"/>
      <c r="LX312" s="102"/>
      <c r="LY312" s="102"/>
      <c r="LZ312" s="102"/>
      <c r="MA312" s="102"/>
      <c r="MB312" s="102"/>
      <c r="MC312" s="102"/>
      <c r="MD312" s="102"/>
      <c r="ME312" s="102"/>
      <c r="MF312" s="102"/>
      <c r="MG312" s="102"/>
      <c r="MH312" s="102"/>
      <c r="MI312" s="102"/>
      <c r="MJ312" s="102"/>
      <c r="MK312" s="102"/>
      <c r="ML312" s="102"/>
      <c r="MM312" s="102"/>
      <c r="MN312" s="102"/>
      <c r="MO312" s="102"/>
      <c r="MP312" s="102"/>
      <c r="MQ312" s="102"/>
      <c r="MR312" s="102"/>
      <c r="MS312" s="102"/>
      <c r="MT312" s="102"/>
      <c r="MU312" s="102"/>
      <c r="MV312" s="102"/>
      <c r="MW312" s="102"/>
      <c r="MX312" s="102"/>
      <c r="MY312" s="102"/>
      <c r="MZ312" s="102"/>
      <c r="NA312" s="102"/>
      <c r="NB312" s="102"/>
      <c r="NC312" s="102"/>
      <c r="ND312" s="102"/>
      <c r="NE312" s="102"/>
      <c r="NF312" s="102"/>
      <c r="NG312" s="102"/>
      <c r="NH312" s="102"/>
      <c r="NI312" s="102"/>
      <c r="NJ312" s="102"/>
      <c r="NK312" s="102"/>
      <c r="NL312" s="102"/>
    </row>
    <row r="313" spans="1:376" x14ac:dyDescent="0.35">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c r="IW313" s="102"/>
      <c r="IX313" s="102"/>
      <c r="IY313" s="102"/>
      <c r="IZ313" s="102"/>
      <c r="JA313" s="102"/>
      <c r="JB313" s="102"/>
      <c r="JC313" s="102"/>
      <c r="JD313" s="102"/>
      <c r="JE313" s="102"/>
      <c r="JF313" s="102"/>
      <c r="JG313" s="102"/>
      <c r="JH313" s="102"/>
      <c r="JI313" s="102"/>
      <c r="JJ313" s="102"/>
      <c r="JK313" s="102"/>
      <c r="JL313" s="102"/>
      <c r="JM313" s="102"/>
      <c r="JN313" s="102"/>
      <c r="JO313" s="102"/>
      <c r="JP313" s="102"/>
      <c r="JQ313" s="102"/>
      <c r="JR313" s="102"/>
      <c r="JS313" s="102"/>
      <c r="JT313" s="102"/>
      <c r="JU313" s="102"/>
      <c r="JV313" s="102"/>
      <c r="JW313" s="102"/>
      <c r="JX313" s="102"/>
      <c r="JY313" s="102"/>
      <c r="JZ313" s="102"/>
      <c r="KA313" s="102"/>
      <c r="KB313" s="102"/>
      <c r="KC313" s="102"/>
      <c r="KD313" s="102"/>
      <c r="KE313" s="102"/>
      <c r="KF313" s="102"/>
      <c r="KG313" s="102"/>
      <c r="KH313" s="102"/>
      <c r="KI313" s="102"/>
      <c r="KJ313" s="102"/>
      <c r="KK313" s="102"/>
      <c r="KL313" s="102"/>
      <c r="KM313" s="102"/>
      <c r="KN313" s="102"/>
      <c r="KO313" s="102"/>
      <c r="KP313" s="102"/>
      <c r="KQ313" s="102"/>
      <c r="KR313" s="102"/>
      <c r="KS313" s="102"/>
      <c r="KT313" s="102"/>
      <c r="KU313" s="102"/>
      <c r="KV313" s="102"/>
      <c r="KW313" s="102"/>
      <c r="KX313" s="102"/>
      <c r="KY313" s="102"/>
      <c r="KZ313" s="102"/>
      <c r="LA313" s="102"/>
      <c r="LB313" s="102"/>
      <c r="LC313" s="102"/>
      <c r="LD313" s="102"/>
      <c r="LE313" s="102"/>
      <c r="LF313" s="102"/>
      <c r="LG313" s="102"/>
      <c r="LH313" s="102"/>
      <c r="LI313" s="102"/>
      <c r="LJ313" s="102"/>
      <c r="LK313" s="102"/>
      <c r="LL313" s="102"/>
      <c r="LM313" s="102"/>
      <c r="LN313" s="102"/>
      <c r="LO313" s="102"/>
      <c r="LP313" s="102"/>
      <c r="LQ313" s="102"/>
      <c r="LR313" s="102"/>
      <c r="LS313" s="102"/>
      <c r="LT313" s="102"/>
      <c r="LU313" s="102"/>
      <c r="LV313" s="102"/>
      <c r="LW313" s="102"/>
      <c r="LX313" s="102"/>
      <c r="LY313" s="102"/>
      <c r="LZ313" s="102"/>
      <c r="MA313" s="102"/>
      <c r="MB313" s="102"/>
      <c r="MC313" s="102"/>
      <c r="MD313" s="102"/>
      <c r="ME313" s="102"/>
      <c r="MF313" s="102"/>
      <c r="MG313" s="102"/>
      <c r="MH313" s="102"/>
      <c r="MI313" s="102"/>
      <c r="MJ313" s="102"/>
      <c r="MK313" s="102"/>
      <c r="ML313" s="102"/>
      <c r="MM313" s="102"/>
      <c r="MN313" s="102"/>
      <c r="MO313" s="102"/>
      <c r="MP313" s="102"/>
      <c r="MQ313" s="102"/>
      <c r="MR313" s="102"/>
      <c r="MS313" s="102"/>
      <c r="MT313" s="102"/>
      <c r="MU313" s="102"/>
      <c r="MV313" s="102"/>
      <c r="MW313" s="102"/>
      <c r="MX313" s="102"/>
      <c r="MY313" s="102"/>
      <c r="MZ313" s="102"/>
      <c r="NA313" s="102"/>
      <c r="NB313" s="102"/>
      <c r="NC313" s="102"/>
      <c r="ND313" s="102"/>
      <c r="NE313" s="102"/>
      <c r="NF313" s="102"/>
      <c r="NG313" s="102"/>
      <c r="NH313" s="102"/>
      <c r="NI313" s="102"/>
      <c r="NJ313" s="102"/>
      <c r="NK313" s="102"/>
      <c r="NL313" s="102"/>
    </row>
    <row r="314" spans="1:376" x14ac:dyDescent="0.35">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c r="IW314" s="102"/>
      <c r="IX314" s="102"/>
      <c r="IY314" s="102"/>
      <c r="IZ314" s="102"/>
      <c r="JA314" s="102"/>
      <c r="JB314" s="102"/>
      <c r="JC314" s="102"/>
      <c r="JD314" s="102"/>
      <c r="JE314" s="102"/>
      <c r="JF314" s="102"/>
      <c r="JG314" s="102"/>
      <c r="JH314" s="102"/>
      <c r="JI314" s="102"/>
      <c r="JJ314" s="102"/>
      <c r="JK314" s="102"/>
      <c r="JL314" s="102"/>
      <c r="JM314" s="102"/>
      <c r="JN314" s="102"/>
      <c r="JO314" s="102"/>
      <c r="JP314" s="102"/>
      <c r="JQ314" s="102"/>
      <c r="JR314" s="102"/>
      <c r="JS314" s="102"/>
      <c r="JT314" s="102"/>
      <c r="JU314" s="102"/>
      <c r="JV314" s="102"/>
      <c r="JW314" s="102"/>
      <c r="JX314" s="102"/>
      <c r="JY314" s="102"/>
      <c r="JZ314" s="102"/>
      <c r="KA314" s="102"/>
      <c r="KB314" s="102"/>
      <c r="KC314" s="102"/>
      <c r="KD314" s="102"/>
      <c r="KE314" s="102"/>
      <c r="KF314" s="102"/>
      <c r="KG314" s="102"/>
      <c r="KH314" s="102"/>
      <c r="KI314" s="102"/>
      <c r="KJ314" s="102"/>
      <c r="KK314" s="102"/>
      <c r="KL314" s="102"/>
      <c r="KM314" s="102"/>
      <c r="KN314" s="102"/>
      <c r="KO314" s="102"/>
      <c r="KP314" s="102"/>
      <c r="KQ314" s="102"/>
      <c r="KR314" s="102"/>
      <c r="KS314" s="102"/>
      <c r="KT314" s="102"/>
      <c r="KU314" s="102"/>
      <c r="KV314" s="102"/>
      <c r="KW314" s="102"/>
      <c r="KX314" s="102"/>
      <c r="KY314" s="102"/>
      <c r="KZ314" s="102"/>
      <c r="LA314" s="102"/>
      <c r="LB314" s="102"/>
      <c r="LC314" s="102"/>
      <c r="LD314" s="102"/>
      <c r="LE314" s="102"/>
      <c r="LF314" s="102"/>
      <c r="LG314" s="102"/>
      <c r="LH314" s="102"/>
      <c r="LI314" s="102"/>
      <c r="LJ314" s="102"/>
      <c r="LK314" s="102"/>
      <c r="LL314" s="102"/>
      <c r="LM314" s="102"/>
      <c r="LN314" s="102"/>
      <c r="LO314" s="102"/>
      <c r="LP314" s="102"/>
      <c r="LQ314" s="102"/>
      <c r="LR314" s="102"/>
      <c r="LS314" s="102"/>
      <c r="LT314" s="102"/>
      <c r="LU314" s="102"/>
      <c r="LV314" s="102"/>
      <c r="LW314" s="102"/>
      <c r="LX314" s="102"/>
      <c r="LY314" s="102"/>
      <c r="LZ314" s="102"/>
      <c r="MA314" s="102"/>
      <c r="MB314" s="102"/>
      <c r="MC314" s="102"/>
      <c r="MD314" s="102"/>
      <c r="ME314" s="102"/>
      <c r="MF314" s="102"/>
      <c r="MG314" s="102"/>
      <c r="MH314" s="102"/>
      <c r="MI314" s="102"/>
      <c r="MJ314" s="102"/>
      <c r="MK314" s="102"/>
      <c r="ML314" s="102"/>
      <c r="MM314" s="102"/>
      <c r="MN314" s="102"/>
      <c r="MO314" s="102"/>
      <c r="MP314" s="102"/>
      <c r="MQ314" s="102"/>
      <c r="MR314" s="102"/>
      <c r="MS314" s="102"/>
      <c r="MT314" s="102"/>
      <c r="MU314" s="102"/>
      <c r="MV314" s="102"/>
      <c r="MW314" s="102"/>
      <c r="MX314" s="102"/>
      <c r="MY314" s="102"/>
      <c r="MZ314" s="102"/>
      <c r="NA314" s="102"/>
      <c r="NB314" s="102"/>
      <c r="NC314" s="102"/>
      <c r="ND314" s="102"/>
      <c r="NE314" s="102"/>
      <c r="NF314" s="102"/>
      <c r="NG314" s="102"/>
      <c r="NH314" s="102"/>
      <c r="NI314" s="102"/>
      <c r="NJ314" s="102"/>
      <c r="NK314" s="102"/>
      <c r="NL314" s="102"/>
    </row>
    <row r="315" spans="1:376" x14ac:dyDescent="0.35">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c r="IW315" s="102"/>
      <c r="IX315" s="102"/>
      <c r="IY315" s="102"/>
      <c r="IZ315" s="102"/>
      <c r="JA315" s="102"/>
      <c r="JB315" s="102"/>
      <c r="JC315" s="102"/>
      <c r="JD315" s="102"/>
      <c r="JE315" s="102"/>
      <c r="JF315" s="102"/>
      <c r="JG315" s="102"/>
      <c r="JH315" s="102"/>
      <c r="JI315" s="102"/>
      <c r="JJ315" s="102"/>
      <c r="JK315" s="102"/>
      <c r="JL315" s="102"/>
      <c r="JM315" s="102"/>
      <c r="JN315" s="102"/>
      <c r="JO315" s="102"/>
      <c r="JP315" s="102"/>
      <c r="JQ315" s="102"/>
      <c r="JR315" s="102"/>
      <c r="JS315" s="102"/>
      <c r="JT315" s="102"/>
      <c r="JU315" s="102"/>
      <c r="JV315" s="102"/>
      <c r="JW315" s="102"/>
      <c r="JX315" s="102"/>
      <c r="JY315" s="102"/>
      <c r="JZ315" s="102"/>
      <c r="KA315" s="102"/>
      <c r="KB315" s="102"/>
      <c r="KC315" s="102"/>
      <c r="KD315" s="102"/>
      <c r="KE315" s="102"/>
      <c r="KF315" s="102"/>
      <c r="KG315" s="102"/>
      <c r="KH315" s="102"/>
      <c r="KI315" s="102"/>
      <c r="KJ315" s="102"/>
      <c r="KK315" s="102"/>
      <c r="KL315" s="102"/>
      <c r="KM315" s="102"/>
      <c r="KN315" s="102"/>
      <c r="KO315" s="102"/>
      <c r="KP315" s="102"/>
      <c r="KQ315" s="102"/>
      <c r="KR315" s="102"/>
      <c r="KS315" s="102"/>
      <c r="KT315" s="102"/>
      <c r="KU315" s="102"/>
      <c r="KV315" s="102"/>
      <c r="KW315" s="102"/>
      <c r="KX315" s="102"/>
      <c r="KY315" s="102"/>
      <c r="KZ315" s="102"/>
      <c r="LA315" s="102"/>
      <c r="LB315" s="102"/>
      <c r="LC315" s="102"/>
      <c r="LD315" s="102"/>
      <c r="LE315" s="102"/>
      <c r="LF315" s="102"/>
      <c r="LG315" s="102"/>
      <c r="LH315" s="102"/>
      <c r="LI315" s="102"/>
      <c r="LJ315" s="102"/>
      <c r="LK315" s="102"/>
      <c r="LL315" s="102"/>
      <c r="LM315" s="102"/>
      <c r="LN315" s="102"/>
      <c r="LO315" s="102"/>
      <c r="LP315" s="102"/>
      <c r="LQ315" s="102"/>
      <c r="LR315" s="102"/>
      <c r="LS315" s="102"/>
      <c r="LT315" s="102"/>
      <c r="LU315" s="102"/>
      <c r="LV315" s="102"/>
      <c r="LW315" s="102"/>
      <c r="LX315" s="102"/>
      <c r="LY315" s="102"/>
      <c r="LZ315" s="102"/>
      <c r="MA315" s="102"/>
      <c r="MB315" s="102"/>
      <c r="MC315" s="102"/>
      <c r="MD315" s="102"/>
      <c r="ME315" s="102"/>
      <c r="MF315" s="102"/>
      <c r="MG315" s="102"/>
      <c r="MH315" s="102"/>
      <c r="MI315" s="102"/>
      <c r="MJ315" s="102"/>
      <c r="MK315" s="102"/>
      <c r="ML315" s="102"/>
      <c r="MM315" s="102"/>
      <c r="MN315" s="102"/>
      <c r="MO315" s="102"/>
      <c r="MP315" s="102"/>
      <c r="MQ315" s="102"/>
      <c r="MR315" s="102"/>
      <c r="MS315" s="102"/>
      <c r="MT315" s="102"/>
      <c r="MU315" s="102"/>
      <c r="MV315" s="102"/>
      <c r="MW315" s="102"/>
      <c r="MX315" s="102"/>
      <c r="MY315" s="102"/>
      <c r="MZ315" s="102"/>
      <c r="NA315" s="102"/>
      <c r="NB315" s="102"/>
      <c r="NC315" s="102"/>
      <c r="ND315" s="102"/>
      <c r="NE315" s="102"/>
      <c r="NF315" s="102"/>
      <c r="NG315" s="102"/>
      <c r="NH315" s="102"/>
      <c r="NI315" s="102"/>
      <c r="NJ315" s="102"/>
      <c r="NK315" s="102"/>
      <c r="NL315" s="102"/>
    </row>
    <row r="316" spans="1:376" x14ac:dyDescent="0.35">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c r="IW316" s="102"/>
      <c r="IX316" s="102"/>
      <c r="IY316" s="102"/>
      <c r="IZ316" s="102"/>
      <c r="JA316" s="102"/>
      <c r="JB316" s="102"/>
      <c r="JC316" s="102"/>
      <c r="JD316" s="102"/>
      <c r="JE316" s="102"/>
      <c r="JF316" s="102"/>
      <c r="JG316" s="102"/>
      <c r="JH316" s="102"/>
      <c r="JI316" s="102"/>
      <c r="JJ316" s="102"/>
      <c r="JK316" s="102"/>
      <c r="JL316" s="102"/>
      <c r="JM316" s="102"/>
      <c r="JN316" s="102"/>
      <c r="JO316" s="102"/>
      <c r="JP316" s="102"/>
      <c r="JQ316" s="102"/>
      <c r="JR316" s="102"/>
      <c r="JS316" s="102"/>
      <c r="JT316" s="102"/>
      <c r="JU316" s="102"/>
      <c r="JV316" s="102"/>
      <c r="JW316" s="102"/>
      <c r="JX316" s="102"/>
      <c r="JY316" s="102"/>
      <c r="JZ316" s="102"/>
      <c r="KA316" s="102"/>
      <c r="KB316" s="102"/>
      <c r="KC316" s="102"/>
      <c r="KD316" s="102"/>
      <c r="KE316" s="102"/>
      <c r="KF316" s="102"/>
      <c r="KG316" s="102"/>
      <c r="KH316" s="102"/>
      <c r="KI316" s="102"/>
      <c r="KJ316" s="102"/>
      <c r="KK316" s="102"/>
      <c r="KL316" s="102"/>
      <c r="KM316" s="102"/>
      <c r="KN316" s="102"/>
      <c r="KO316" s="102"/>
      <c r="KP316" s="102"/>
      <c r="KQ316" s="102"/>
      <c r="KR316" s="102"/>
      <c r="KS316" s="102"/>
      <c r="KT316" s="102"/>
      <c r="KU316" s="102"/>
      <c r="KV316" s="102"/>
      <c r="KW316" s="102"/>
      <c r="KX316" s="102"/>
      <c r="KY316" s="102"/>
      <c r="KZ316" s="102"/>
      <c r="LA316" s="102"/>
      <c r="LB316" s="102"/>
      <c r="LC316" s="102"/>
      <c r="LD316" s="102"/>
      <c r="LE316" s="102"/>
      <c r="LF316" s="102"/>
      <c r="LG316" s="102"/>
      <c r="LH316" s="102"/>
      <c r="LI316" s="102"/>
      <c r="LJ316" s="102"/>
      <c r="LK316" s="102"/>
      <c r="LL316" s="102"/>
      <c r="LM316" s="102"/>
      <c r="LN316" s="102"/>
      <c r="LO316" s="102"/>
      <c r="LP316" s="102"/>
      <c r="LQ316" s="102"/>
      <c r="LR316" s="102"/>
      <c r="LS316" s="102"/>
      <c r="LT316" s="102"/>
      <c r="LU316" s="102"/>
      <c r="LV316" s="102"/>
      <c r="LW316" s="102"/>
      <c r="LX316" s="102"/>
      <c r="LY316" s="102"/>
      <c r="LZ316" s="102"/>
      <c r="MA316" s="102"/>
      <c r="MB316" s="102"/>
      <c r="MC316" s="102"/>
      <c r="MD316" s="102"/>
      <c r="ME316" s="102"/>
      <c r="MF316" s="102"/>
      <c r="MG316" s="102"/>
      <c r="MH316" s="102"/>
      <c r="MI316" s="102"/>
      <c r="MJ316" s="102"/>
      <c r="MK316" s="102"/>
      <c r="ML316" s="102"/>
      <c r="MM316" s="102"/>
      <c r="MN316" s="102"/>
      <c r="MO316" s="102"/>
      <c r="MP316" s="102"/>
      <c r="MQ316" s="102"/>
      <c r="MR316" s="102"/>
      <c r="MS316" s="102"/>
      <c r="MT316" s="102"/>
      <c r="MU316" s="102"/>
      <c r="MV316" s="102"/>
      <c r="MW316" s="102"/>
      <c r="MX316" s="102"/>
      <c r="MY316" s="102"/>
      <c r="MZ316" s="102"/>
      <c r="NA316" s="102"/>
      <c r="NB316" s="102"/>
      <c r="NC316" s="102"/>
      <c r="ND316" s="102"/>
      <c r="NE316" s="102"/>
      <c r="NF316" s="102"/>
      <c r="NG316" s="102"/>
      <c r="NH316" s="102"/>
      <c r="NI316" s="102"/>
      <c r="NJ316" s="102"/>
      <c r="NK316" s="102"/>
      <c r="NL316" s="102"/>
    </row>
    <row r="317" spans="1:376" x14ac:dyDescent="0.35">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c r="IW317" s="102"/>
      <c r="IX317" s="102"/>
      <c r="IY317" s="102"/>
      <c r="IZ317" s="102"/>
      <c r="JA317" s="102"/>
      <c r="JB317" s="102"/>
      <c r="JC317" s="102"/>
      <c r="JD317" s="102"/>
      <c r="JE317" s="102"/>
      <c r="JF317" s="102"/>
      <c r="JG317" s="102"/>
      <c r="JH317" s="102"/>
      <c r="JI317" s="102"/>
      <c r="JJ317" s="102"/>
      <c r="JK317" s="102"/>
      <c r="JL317" s="102"/>
      <c r="JM317" s="102"/>
      <c r="JN317" s="102"/>
      <c r="JO317" s="102"/>
      <c r="JP317" s="102"/>
      <c r="JQ317" s="102"/>
      <c r="JR317" s="102"/>
      <c r="JS317" s="102"/>
      <c r="JT317" s="102"/>
      <c r="JU317" s="102"/>
      <c r="JV317" s="102"/>
      <c r="JW317" s="102"/>
      <c r="JX317" s="102"/>
      <c r="JY317" s="102"/>
      <c r="JZ317" s="102"/>
      <c r="KA317" s="102"/>
      <c r="KB317" s="102"/>
      <c r="KC317" s="102"/>
      <c r="KD317" s="102"/>
      <c r="KE317" s="102"/>
      <c r="KF317" s="102"/>
      <c r="KG317" s="102"/>
      <c r="KH317" s="102"/>
      <c r="KI317" s="102"/>
      <c r="KJ317" s="102"/>
      <c r="KK317" s="102"/>
      <c r="KL317" s="102"/>
      <c r="KM317" s="102"/>
      <c r="KN317" s="102"/>
      <c r="KO317" s="102"/>
      <c r="KP317" s="102"/>
      <c r="KQ317" s="102"/>
      <c r="KR317" s="102"/>
      <c r="KS317" s="102"/>
      <c r="KT317" s="102"/>
      <c r="KU317" s="102"/>
      <c r="KV317" s="102"/>
      <c r="KW317" s="102"/>
      <c r="KX317" s="102"/>
      <c r="KY317" s="102"/>
      <c r="KZ317" s="102"/>
      <c r="LA317" s="102"/>
      <c r="LB317" s="102"/>
      <c r="LC317" s="102"/>
      <c r="LD317" s="102"/>
      <c r="LE317" s="102"/>
      <c r="LF317" s="102"/>
      <c r="LG317" s="102"/>
      <c r="LH317" s="102"/>
      <c r="LI317" s="102"/>
      <c r="LJ317" s="102"/>
      <c r="LK317" s="102"/>
      <c r="LL317" s="102"/>
      <c r="LM317" s="102"/>
      <c r="LN317" s="102"/>
      <c r="LO317" s="102"/>
      <c r="LP317" s="102"/>
      <c r="LQ317" s="102"/>
      <c r="LR317" s="102"/>
      <c r="LS317" s="102"/>
      <c r="LT317" s="102"/>
      <c r="LU317" s="102"/>
      <c r="LV317" s="102"/>
      <c r="LW317" s="102"/>
      <c r="LX317" s="102"/>
      <c r="LY317" s="102"/>
      <c r="LZ317" s="102"/>
      <c r="MA317" s="102"/>
      <c r="MB317" s="102"/>
      <c r="MC317" s="102"/>
      <c r="MD317" s="102"/>
      <c r="ME317" s="102"/>
      <c r="MF317" s="102"/>
      <c r="MG317" s="102"/>
      <c r="MH317" s="102"/>
      <c r="MI317" s="102"/>
      <c r="MJ317" s="102"/>
      <c r="MK317" s="102"/>
      <c r="ML317" s="102"/>
      <c r="MM317" s="102"/>
      <c r="MN317" s="102"/>
      <c r="MO317" s="102"/>
      <c r="MP317" s="102"/>
      <c r="MQ317" s="102"/>
      <c r="MR317" s="102"/>
      <c r="MS317" s="102"/>
      <c r="MT317" s="102"/>
      <c r="MU317" s="102"/>
      <c r="MV317" s="102"/>
      <c r="MW317" s="102"/>
      <c r="MX317" s="102"/>
      <c r="MY317" s="102"/>
      <c r="MZ317" s="102"/>
      <c r="NA317" s="102"/>
      <c r="NB317" s="102"/>
      <c r="NC317" s="102"/>
      <c r="ND317" s="102"/>
      <c r="NE317" s="102"/>
      <c r="NF317" s="102"/>
      <c r="NG317" s="102"/>
      <c r="NH317" s="102"/>
      <c r="NI317" s="102"/>
      <c r="NJ317" s="102"/>
      <c r="NK317" s="102"/>
      <c r="NL317" s="102"/>
    </row>
    <row r="318" spans="1:376" x14ac:dyDescent="0.35">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c r="IW318" s="102"/>
      <c r="IX318" s="102"/>
      <c r="IY318" s="102"/>
      <c r="IZ318" s="102"/>
      <c r="JA318" s="102"/>
      <c r="JB318" s="102"/>
      <c r="JC318" s="102"/>
      <c r="JD318" s="102"/>
      <c r="JE318" s="102"/>
      <c r="JF318" s="102"/>
      <c r="JG318" s="102"/>
      <c r="JH318" s="102"/>
      <c r="JI318" s="102"/>
      <c r="JJ318" s="102"/>
      <c r="JK318" s="102"/>
      <c r="JL318" s="102"/>
      <c r="JM318" s="102"/>
      <c r="JN318" s="102"/>
      <c r="JO318" s="102"/>
      <c r="JP318" s="102"/>
      <c r="JQ318" s="102"/>
      <c r="JR318" s="102"/>
      <c r="JS318" s="102"/>
      <c r="JT318" s="102"/>
      <c r="JU318" s="102"/>
      <c r="JV318" s="102"/>
      <c r="JW318" s="102"/>
      <c r="JX318" s="102"/>
      <c r="JY318" s="102"/>
      <c r="JZ318" s="102"/>
      <c r="KA318" s="102"/>
      <c r="KB318" s="102"/>
      <c r="KC318" s="102"/>
      <c r="KD318" s="102"/>
      <c r="KE318" s="102"/>
      <c r="KF318" s="102"/>
      <c r="KG318" s="102"/>
      <c r="KH318" s="102"/>
      <c r="KI318" s="102"/>
      <c r="KJ318" s="102"/>
      <c r="KK318" s="102"/>
      <c r="KL318" s="102"/>
      <c r="KM318" s="102"/>
      <c r="KN318" s="102"/>
      <c r="KO318" s="102"/>
      <c r="KP318" s="102"/>
      <c r="KQ318" s="102"/>
      <c r="KR318" s="102"/>
      <c r="KS318" s="102"/>
      <c r="KT318" s="102"/>
      <c r="KU318" s="102"/>
      <c r="KV318" s="102"/>
      <c r="KW318" s="102"/>
      <c r="KX318" s="102"/>
      <c r="KY318" s="102"/>
      <c r="KZ318" s="102"/>
      <c r="LA318" s="102"/>
      <c r="LB318" s="102"/>
      <c r="LC318" s="102"/>
      <c r="LD318" s="102"/>
      <c r="LE318" s="102"/>
      <c r="LF318" s="102"/>
      <c r="LG318" s="102"/>
      <c r="LH318" s="102"/>
      <c r="LI318" s="102"/>
      <c r="LJ318" s="102"/>
      <c r="LK318" s="102"/>
      <c r="LL318" s="102"/>
      <c r="LM318" s="102"/>
      <c r="LN318" s="102"/>
      <c r="LO318" s="102"/>
      <c r="LP318" s="102"/>
      <c r="LQ318" s="102"/>
      <c r="LR318" s="102"/>
      <c r="LS318" s="102"/>
      <c r="LT318" s="102"/>
      <c r="LU318" s="102"/>
      <c r="LV318" s="102"/>
      <c r="LW318" s="102"/>
      <c r="LX318" s="102"/>
      <c r="LY318" s="102"/>
      <c r="LZ318" s="102"/>
      <c r="MA318" s="102"/>
      <c r="MB318" s="102"/>
      <c r="MC318" s="102"/>
      <c r="MD318" s="102"/>
      <c r="ME318" s="102"/>
      <c r="MF318" s="102"/>
      <c r="MG318" s="102"/>
      <c r="MH318" s="102"/>
      <c r="MI318" s="102"/>
      <c r="MJ318" s="102"/>
      <c r="MK318" s="102"/>
      <c r="ML318" s="102"/>
      <c r="MM318" s="102"/>
      <c r="MN318" s="102"/>
      <c r="MO318" s="102"/>
      <c r="MP318" s="102"/>
      <c r="MQ318" s="102"/>
      <c r="MR318" s="102"/>
      <c r="MS318" s="102"/>
      <c r="MT318" s="102"/>
      <c r="MU318" s="102"/>
      <c r="MV318" s="102"/>
      <c r="MW318" s="102"/>
      <c r="MX318" s="102"/>
      <c r="MY318" s="102"/>
      <c r="MZ318" s="102"/>
      <c r="NA318" s="102"/>
      <c r="NB318" s="102"/>
      <c r="NC318" s="102"/>
      <c r="ND318" s="102"/>
      <c r="NE318" s="102"/>
      <c r="NF318" s="102"/>
      <c r="NG318" s="102"/>
      <c r="NH318" s="102"/>
      <c r="NI318" s="102"/>
      <c r="NJ318" s="102"/>
      <c r="NK318" s="102"/>
      <c r="NL318" s="102"/>
    </row>
    <row r="319" spans="1:376" x14ac:dyDescent="0.35">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c r="IW319" s="102"/>
      <c r="IX319" s="102"/>
      <c r="IY319" s="102"/>
      <c r="IZ319" s="102"/>
      <c r="JA319" s="102"/>
      <c r="JB319" s="102"/>
      <c r="JC319" s="102"/>
      <c r="JD319" s="102"/>
      <c r="JE319" s="102"/>
      <c r="JF319" s="102"/>
      <c r="JG319" s="102"/>
      <c r="JH319" s="102"/>
      <c r="JI319" s="102"/>
      <c r="JJ319" s="102"/>
      <c r="JK319" s="102"/>
      <c r="JL319" s="102"/>
      <c r="JM319" s="102"/>
      <c r="JN319" s="102"/>
      <c r="JO319" s="102"/>
      <c r="JP319" s="102"/>
      <c r="JQ319" s="102"/>
      <c r="JR319" s="102"/>
      <c r="JS319" s="102"/>
      <c r="JT319" s="102"/>
      <c r="JU319" s="102"/>
      <c r="JV319" s="102"/>
      <c r="JW319" s="102"/>
      <c r="JX319" s="102"/>
      <c r="JY319" s="102"/>
      <c r="JZ319" s="102"/>
      <c r="KA319" s="102"/>
      <c r="KB319" s="102"/>
      <c r="KC319" s="102"/>
      <c r="KD319" s="102"/>
      <c r="KE319" s="102"/>
      <c r="KF319" s="102"/>
      <c r="KG319" s="102"/>
      <c r="KH319" s="102"/>
      <c r="KI319" s="102"/>
      <c r="KJ319" s="102"/>
      <c r="KK319" s="102"/>
      <c r="KL319" s="102"/>
      <c r="KM319" s="102"/>
      <c r="KN319" s="102"/>
      <c r="KO319" s="102"/>
      <c r="KP319" s="102"/>
      <c r="KQ319" s="102"/>
      <c r="KR319" s="102"/>
      <c r="KS319" s="102"/>
      <c r="KT319" s="102"/>
      <c r="KU319" s="102"/>
      <c r="KV319" s="102"/>
      <c r="KW319" s="102"/>
      <c r="KX319" s="102"/>
      <c r="KY319" s="102"/>
      <c r="KZ319" s="102"/>
      <c r="LA319" s="102"/>
      <c r="LB319" s="102"/>
      <c r="LC319" s="102"/>
      <c r="LD319" s="102"/>
      <c r="LE319" s="102"/>
      <c r="LF319" s="102"/>
      <c r="LG319" s="102"/>
      <c r="LH319" s="102"/>
      <c r="LI319" s="102"/>
      <c r="LJ319" s="102"/>
      <c r="LK319" s="102"/>
      <c r="LL319" s="102"/>
      <c r="LM319" s="102"/>
      <c r="LN319" s="102"/>
      <c r="LO319" s="102"/>
      <c r="LP319" s="102"/>
      <c r="LQ319" s="102"/>
      <c r="LR319" s="102"/>
      <c r="LS319" s="102"/>
      <c r="LT319" s="102"/>
      <c r="LU319" s="102"/>
      <c r="LV319" s="102"/>
      <c r="LW319" s="102"/>
      <c r="LX319" s="102"/>
      <c r="LY319" s="102"/>
      <c r="LZ319" s="102"/>
      <c r="MA319" s="102"/>
      <c r="MB319" s="102"/>
      <c r="MC319" s="102"/>
      <c r="MD319" s="102"/>
      <c r="ME319" s="102"/>
      <c r="MF319" s="102"/>
      <c r="MG319" s="102"/>
      <c r="MH319" s="102"/>
      <c r="MI319" s="102"/>
      <c r="MJ319" s="102"/>
      <c r="MK319" s="102"/>
      <c r="ML319" s="102"/>
      <c r="MM319" s="102"/>
      <c r="MN319" s="102"/>
      <c r="MO319" s="102"/>
      <c r="MP319" s="102"/>
      <c r="MQ319" s="102"/>
      <c r="MR319" s="102"/>
      <c r="MS319" s="102"/>
      <c r="MT319" s="102"/>
      <c r="MU319" s="102"/>
      <c r="MV319" s="102"/>
      <c r="MW319" s="102"/>
      <c r="MX319" s="102"/>
      <c r="MY319" s="102"/>
      <c r="MZ319" s="102"/>
      <c r="NA319" s="102"/>
      <c r="NB319" s="102"/>
      <c r="NC319" s="102"/>
      <c r="ND319" s="102"/>
      <c r="NE319" s="102"/>
      <c r="NF319" s="102"/>
      <c r="NG319" s="102"/>
      <c r="NH319" s="102"/>
      <c r="NI319" s="102"/>
      <c r="NJ319" s="102"/>
      <c r="NK319" s="102"/>
      <c r="NL319" s="102"/>
    </row>
    <row r="320" spans="1:376" x14ac:dyDescent="0.35">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c r="IW320" s="102"/>
      <c r="IX320" s="102"/>
      <c r="IY320" s="102"/>
      <c r="IZ320" s="102"/>
      <c r="JA320" s="102"/>
      <c r="JB320" s="102"/>
      <c r="JC320" s="102"/>
      <c r="JD320" s="102"/>
      <c r="JE320" s="102"/>
      <c r="JF320" s="102"/>
      <c r="JG320" s="102"/>
      <c r="JH320" s="102"/>
      <c r="JI320" s="102"/>
      <c r="JJ320" s="102"/>
      <c r="JK320" s="102"/>
      <c r="JL320" s="102"/>
      <c r="JM320" s="102"/>
      <c r="JN320" s="102"/>
      <c r="JO320" s="102"/>
      <c r="JP320" s="102"/>
      <c r="JQ320" s="102"/>
      <c r="JR320" s="102"/>
      <c r="JS320" s="102"/>
      <c r="JT320" s="102"/>
      <c r="JU320" s="102"/>
      <c r="JV320" s="102"/>
      <c r="JW320" s="102"/>
      <c r="JX320" s="102"/>
      <c r="JY320" s="102"/>
      <c r="JZ320" s="102"/>
      <c r="KA320" s="102"/>
      <c r="KB320" s="102"/>
      <c r="KC320" s="102"/>
      <c r="KD320" s="102"/>
      <c r="KE320" s="102"/>
      <c r="KF320" s="102"/>
      <c r="KG320" s="102"/>
      <c r="KH320" s="102"/>
      <c r="KI320" s="102"/>
      <c r="KJ320" s="102"/>
      <c r="KK320" s="102"/>
      <c r="KL320" s="102"/>
      <c r="KM320" s="102"/>
      <c r="KN320" s="102"/>
      <c r="KO320" s="102"/>
      <c r="KP320" s="102"/>
      <c r="KQ320" s="102"/>
      <c r="KR320" s="102"/>
      <c r="KS320" s="102"/>
      <c r="KT320" s="102"/>
      <c r="KU320" s="102"/>
      <c r="KV320" s="102"/>
      <c r="KW320" s="102"/>
      <c r="KX320" s="102"/>
      <c r="KY320" s="102"/>
      <c r="KZ320" s="102"/>
      <c r="LA320" s="102"/>
      <c r="LB320" s="102"/>
      <c r="LC320" s="102"/>
      <c r="LD320" s="102"/>
      <c r="LE320" s="102"/>
      <c r="LF320" s="102"/>
      <c r="LG320" s="102"/>
      <c r="LH320" s="102"/>
      <c r="LI320" s="102"/>
      <c r="LJ320" s="102"/>
      <c r="LK320" s="102"/>
      <c r="LL320" s="102"/>
      <c r="LM320" s="102"/>
      <c r="LN320" s="102"/>
      <c r="LO320" s="102"/>
      <c r="LP320" s="102"/>
      <c r="LQ320" s="102"/>
      <c r="LR320" s="102"/>
      <c r="LS320" s="102"/>
      <c r="LT320" s="102"/>
      <c r="LU320" s="102"/>
      <c r="LV320" s="102"/>
      <c r="LW320" s="102"/>
      <c r="LX320" s="102"/>
      <c r="LY320" s="102"/>
      <c r="LZ320" s="102"/>
      <c r="MA320" s="102"/>
      <c r="MB320" s="102"/>
      <c r="MC320" s="102"/>
      <c r="MD320" s="102"/>
      <c r="ME320" s="102"/>
      <c r="MF320" s="102"/>
      <c r="MG320" s="102"/>
      <c r="MH320" s="102"/>
      <c r="MI320" s="102"/>
      <c r="MJ320" s="102"/>
      <c r="MK320" s="102"/>
      <c r="ML320" s="102"/>
      <c r="MM320" s="102"/>
      <c r="MN320" s="102"/>
      <c r="MO320" s="102"/>
      <c r="MP320" s="102"/>
      <c r="MQ320" s="102"/>
      <c r="MR320" s="102"/>
      <c r="MS320" s="102"/>
      <c r="MT320" s="102"/>
      <c r="MU320" s="102"/>
      <c r="MV320" s="102"/>
      <c r="MW320" s="102"/>
      <c r="MX320" s="102"/>
      <c r="MY320" s="102"/>
      <c r="MZ320" s="102"/>
      <c r="NA320" s="102"/>
      <c r="NB320" s="102"/>
      <c r="NC320" s="102"/>
      <c r="ND320" s="102"/>
      <c r="NE320" s="102"/>
      <c r="NF320" s="102"/>
      <c r="NG320" s="102"/>
      <c r="NH320" s="102"/>
      <c r="NI320" s="102"/>
      <c r="NJ320" s="102"/>
      <c r="NK320" s="102"/>
      <c r="NL320" s="102"/>
    </row>
    <row r="321" spans="1:376" x14ac:dyDescent="0.35">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IW321" s="102"/>
      <c r="IX321" s="102"/>
      <c r="IY321" s="102"/>
      <c r="IZ321" s="102"/>
      <c r="JA321" s="102"/>
      <c r="JB321" s="102"/>
      <c r="JC321" s="102"/>
      <c r="JD321" s="102"/>
      <c r="JE321" s="102"/>
      <c r="JF321" s="102"/>
      <c r="JG321" s="102"/>
      <c r="JH321" s="102"/>
      <c r="JI321" s="102"/>
      <c r="JJ321" s="102"/>
      <c r="JK321" s="102"/>
      <c r="JL321" s="102"/>
      <c r="JM321" s="102"/>
      <c r="JN321" s="102"/>
      <c r="JO321" s="102"/>
      <c r="JP321" s="102"/>
      <c r="JQ321" s="102"/>
      <c r="JR321" s="102"/>
      <c r="JS321" s="102"/>
      <c r="JT321" s="102"/>
      <c r="JU321" s="102"/>
      <c r="JV321" s="102"/>
      <c r="JW321" s="102"/>
      <c r="JX321" s="102"/>
      <c r="JY321" s="102"/>
      <c r="JZ321" s="102"/>
      <c r="KA321" s="102"/>
      <c r="KB321" s="102"/>
      <c r="KC321" s="102"/>
      <c r="KD321" s="102"/>
      <c r="KE321" s="102"/>
      <c r="KF321" s="102"/>
      <c r="KG321" s="102"/>
      <c r="KH321" s="102"/>
      <c r="KI321" s="102"/>
      <c r="KJ321" s="102"/>
      <c r="KK321" s="102"/>
      <c r="KL321" s="102"/>
      <c r="KM321" s="102"/>
      <c r="KN321" s="102"/>
      <c r="KO321" s="102"/>
      <c r="KP321" s="102"/>
      <c r="KQ321" s="102"/>
      <c r="KR321" s="102"/>
      <c r="KS321" s="102"/>
      <c r="KT321" s="102"/>
      <c r="KU321" s="102"/>
      <c r="KV321" s="102"/>
      <c r="KW321" s="102"/>
      <c r="KX321" s="102"/>
      <c r="KY321" s="102"/>
      <c r="KZ321" s="102"/>
      <c r="LA321" s="102"/>
      <c r="LB321" s="102"/>
      <c r="LC321" s="102"/>
      <c r="LD321" s="102"/>
      <c r="LE321" s="102"/>
      <c r="LF321" s="102"/>
      <c r="LG321" s="102"/>
      <c r="LH321" s="102"/>
      <c r="LI321" s="102"/>
      <c r="LJ321" s="102"/>
      <c r="LK321" s="102"/>
      <c r="LL321" s="102"/>
      <c r="LM321" s="102"/>
      <c r="LN321" s="102"/>
      <c r="LO321" s="102"/>
      <c r="LP321" s="102"/>
      <c r="LQ321" s="102"/>
      <c r="LR321" s="102"/>
      <c r="LS321" s="102"/>
      <c r="LT321" s="102"/>
      <c r="LU321" s="102"/>
      <c r="LV321" s="102"/>
      <c r="LW321" s="102"/>
      <c r="LX321" s="102"/>
      <c r="LY321" s="102"/>
      <c r="LZ321" s="102"/>
      <c r="MA321" s="102"/>
      <c r="MB321" s="102"/>
      <c r="MC321" s="102"/>
      <c r="MD321" s="102"/>
      <c r="ME321" s="102"/>
      <c r="MF321" s="102"/>
      <c r="MG321" s="102"/>
      <c r="MH321" s="102"/>
      <c r="MI321" s="102"/>
      <c r="MJ321" s="102"/>
      <c r="MK321" s="102"/>
      <c r="ML321" s="102"/>
      <c r="MM321" s="102"/>
      <c r="MN321" s="102"/>
      <c r="MO321" s="102"/>
      <c r="MP321" s="102"/>
      <c r="MQ321" s="102"/>
      <c r="MR321" s="102"/>
      <c r="MS321" s="102"/>
      <c r="MT321" s="102"/>
      <c r="MU321" s="102"/>
      <c r="MV321" s="102"/>
      <c r="MW321" s="102"/>
      <c r="MX321" s="102"/>
      <c r="MY321" s="102"/>
      <c r="MZ321" s="102"/>
      <c r="NA321" s="102"/>
      <c r="NB321" s="102"/>
      <c r="NC321" s="102"/>
      <c r="ND321" s="102"/>
      <c r="NE321" s="102"/>
      <c r="NF321" s="102"/>
      <c r="NG321" s="102"/>
      <c r="NH321" s="102"/>
      <c r="NI321" s="102"/>
      <c r="NJ321" s="102"/>
      <c r="NK321" s="102"/>
      <c r="NL321" s="102"/>
    </row>
    <row r="322" spans="1:376" x14ac:dyDescent="0.35">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IW322" s="102"/>
      <c r="IX322" s="102"/>
      <c r="IY322" s="102"/>
      <c r="IZ322" s="102"/>
      <c r="JA322" s="102"/>
      <c r="JB322" s="102"/>
      <c r="JC322" s="102"/>
      <c r="JD322" s="102"/>
      <c r="JE322" s="102"/>
      <c r="JF322" s="102"/>
      <c r="JG322" s="102"/>
      <c r="JH322" s="102"/>
      <c r="JI322" s="102"/>
      <c r="JJ322" s="102"/>
      <c r="JK322" s="102"/>
      <c r="JL322" s="102"/>
      <c r="JM322" s="102"/>
      <c r="JN322" s="102"/>
      <c r="JO322" s="102"/>
      <c r="JP322" s="102"/>
      <c r="JQ322" s="102"/>
      <c r="JR322" s="102"/>
      <c r="JS322" s="102"/>
      <c r="JT322" s="102"/>
      <c r="JU322" s="102"/>
      <c r="JV322" s="102"/>
      <c r="JW322" s="102"/>
      <c r="JX322" s="102"/>
      <c r="JY322" s="102"/>
      <c r="JZ322" s="102"/>
      <c r="KA322" s="102"/>
      <c r="KB322" s="102"/>
      <c r="KC322" s="102"/>
      <c r="KD322" s="102"/>
      <c r="KE322" s="102"/>
      <c r="KF322" s="102"/>
      <c r="KG322" s="102"/>
      <c r="KH322" s="102"/>
      <c r="KI322" s="102"/>
      <c r="KJ322" s="102"/>
      <c r="KK322" s="102"/>
      <c r="KL322" s="102"/>
      <c r="KM322" s="102"/>
      <c r="KN322" s="102"/>
      <c r="KO322" s="102"/>
      <c r="KP322" s="102"/>
      <c r="KQ322" s="102"/>
      <c r="KR322" s="102"/>
      <c r="KS322" s="102"/>
      <c r="KT322" s="102"/>
      <c r="KU322" s="102"/>
      <c r="KV322" s="102"/>
      <c r="KW322" s="102"/>
      <c r="KX322" s="102"/>
      <c r="KY322" s="102"/>
      <c r="KZ322" s="102"/>
      <c r="LA322" s="102"/>
      <c r="LB322" s="102"/>
      <c r="LC322" s="102"/>
      <c r="LD322" s="102"/>
      <c r="LE322" s="102"/>
      <c r="LF322" s="102"/>
      <c r="LG322" s="102"/>
      <c r="LH322" s="102"/>
      <c r="LI322" s="102"/>
      <c r="LJ322" s="102"/>
      <c r="LK322" s="102"/>
      <c r="LL322" s="102"/>
      <c r="LM322" s="102"/>
      <c r="LN322" s="102"/>
      <c r="LO322" s="102"/>
      <c r="LP322" s="102"/>
      <c r="LQ322" s="102"/>
      <c r="LR322" s="102"/>
      <c r="LS322" s="102"/>
      <c r="LT322" s="102"/>
      <c r="LU322" s="102"/>
      <c r="LV322" s="102"/>
      <c r="LW322" s="102"/>
      <c r="LX322" s="102"/>
      <c r="LY322" s="102"/>
      <c r="LZ322" s="102"/>
      <c r="MA322" s="102"/>
      <c r="MB322" s="102"/>
      <c r="MC322" s="102"/>
      <c r="MD322" s="102"/>
      <c r="ME322" s="102"/>
      <c r="MF322" s="102"/>
      <c r="MG322" s="102"/>
      <c r="MH322" s="102"/>
      <c r="MI322" s="102"/>
      <c r="MJ322" s="102"/>
      <c r="MK322" s="102"/>
      <c r="ML322" s="102"/>
      <c r="MM322" s="102"/>
      <c r="MN322" s="102"/>
      <c r="MO322" s="102"/>
      <c r="MP322" s="102"/>
      <c r="MQ322" s="102"/>
      <c r="MR322" s="102"/>
      <c r="MS322" s="102"/>
      <c r="MT322" s="102"/>
      <c r="MU322" s="102"/>
      <c r="MV322" s="102"/>
      <c r="MW322" s="102"/>
      <c r="MX322" s="102"/>
      <c r="MY322" s="102"/>
      <c r="MZ322" s="102"/>
      <c r="NA322" s="102"/>
      <c r="NB322" s="102"/>
      <c r="NC322" s="102"/>
      <c r="ND322" s="102"/>
      <c r="NE322" s="102"/>
      <c r="NF322" s="102"/>
      <c r="NG322" s="102"/>
      <c r="NH322" s="102"/>
      <c r="NI322" s="102"/>
      <c r="NJ322" s="102"/>
      <c r="NK322" s="102"/>
      <c r="NL322" s="102"/>
    </row>
    <row r="323" spans="1:376" x14ac:dyDescent="0.35">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IW323" s="102"/>
      <c r="IX323" s="102"/>
      <c r="IY323" s="102"/>
      <c r="IZ323" s="102"/>
      <c r="JA323" s="102"/>
      <c r="JB323" s="102"/>
      <c r="JC323" s="102"/>
      <c r="JD323" s="102"/>
      <c r="JE323" s="102"/>
      <c r="JF323" s="102"/>
      <c r="JG323" s="102"/>
      <c r="JH323" s="102"/>
      <c r="JI323" s="102"/>
      <c r="JJ323" s="102"/>
      <c r="JK323" s="102"/>
      <c r="JL323" s="102"/>
      <c r="JM323" s="102"/>
      <c r="JN323" s="102"/>
      <c r="JO323" s="102"/>
      <c r="JP323" s="102"/>
      <c r="JQ323" s="102"/>
      <c r="JR323" s="102"/>
      <c r="JS323" s="102"/>
      <c r="JT323" s="102"/>
      <c r="JU323" s="102"/>
      <c r="JV323" s="102"/>
      <c r="JW323" s="102"/>
      <c r="JX323" s="102"/>
      <c r="JY323" s="102"/>
      <c r="JZ323" s="102"/>
      <c r="KA323" s="102"/>
      <c r="KB323" s="102"/>
      <c r="KC323" s="102"/>
      <c r="KD323" s="102"/>
      <c r="KE323" s="102"/>
      <c r="KF323" s="102"/>
      <c r="KG323" s="102"/>
      <c r="KH323" s="102"/>
      <c r="KI323" s="102"/>
      <c r="KJ323" s="102"/>
      <c r="KK323" s="102"/>
      <c r="KL323" s="102"/>
      <c r="KM323" s="102"/>
      <c r="KN323" s="102"/>
      <c r="KO323" s="102"/>
      <c r="KP323" s="102"/>
      <c r="KQ323" s="102"/>
      <c r="KR323" s="102"/>
      <c r="KS323" s="102"/>
      <c r="KT323" s="102"/>
      <c r="KU323" s="102"/>
      <c r="KV323" s="102"/>
      <c r="KW323" s="102"/>
      <c r="KX323" s="102"/>
      <c r="KY323" s="102"/>
      <c r="KZ323" s="102"/>
      <c r="LA323" s="102"/>
      <c r="LB323" s="102"/>
      <c r="LC323" s="102"/>
      <c r="LD323" s="102"/>
      <c r="LE323" s="102"/>
      <c r="LF323" s="102"/>
      <c r="LG323" s="102"/>
      <c r="LH323" s="102"/>
      <c r="LI323" s="102"/>
      <c r="LJ323" s="102"/>
      <c r="LK323" s="102"/>
      <c r="LL323" s="102"/>
      <c r="LM323" s="102"/>
      <c r="LN323" s="102"/>
      <c r="LO323" s="102"/>
      <c r="LP323" s="102"/>
      <c r="LQ323" s="102"/>
      <c r="LR323" s="102"/>
      <c r="LS323" s="102"/>
      <c r="LT323" s="102"/>
      <c r="LU323" s="102"/>
      <c r="LV323" s="102"/>
      <c r="LW323" s="102"/>
      <c r="LX323" s="102"/>
      <c r="LY323" s="102"/>
      <c r="LZ323" s="102"/>
      <c r="MA323" s="102"/>
      <c r="MB323" s="102"/>
      <c r="MC323" s="102"/>
      <c r="MD323" s="102"/>
      <c r="ME323" s="102"/>
      <c r="MF323" s="102"/>
      <c r="MG323" s="102"/>
      <c r="MH323" s="102"/>
      <c r="MI323" s="102"/>
      <c r="MJ323" s="102"/>
      <c r="MK323" s="102"/>
      <c r="ML323" s="102"/>
      <c r="MM323" s="102"/>
      <c r="MN323" s="102"/>
      <c r="MO323" s="102"/>
      <c r="MP323" s="102"/>
      <c r="MQ323" s="102"/>
      <c r="MR323" s="102"/>
      <c r="MS323" s="102"/>
      <c r="MT323" s="102"/>
      <c r="MU323" s="102"/>
      <c r="MV323" s="102"/>
      <c r="MW323" s="102"/>
      <c r="MX323" s="102"/>
      <c r="MY323" s="102"/>
      <c r="MZ323" s="102"/>
      <c r="NA323" s="102"/>
      <c r="NB323" s="102"/>
      <c r="NC323" s="102"/>
      <c r="ND323" s="102"/>
      <c r="NE323" s="102"/>
      <c r="NF323" s="102"/>
      <c r="NG323" s="102"/>
      <c r="NH323" s="102"/>
      <c r="NI323" s="102"/>
      <c r="NJ323" s="102"/>
      <c r="NK323" s="102"/>
      <c r="NL323" s="102"/>
    </row>
    <row r="324" spans="1:376" x14ac:dyDescent="0.35">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IW324" s="102"/>
      <c r="IX324" s="102"/>
      <c r="IY324" s="102"/>
      <c r="IZ324" s="102"/>
      <c r="JA324" s="102"/>
      <c r="JB324" s="102"/>
      <c r="JC324" s="102"/>
      <c r="JD324" s="102"/>
      <c r="JE324" s="102"/>
      <c r="JF324" s="102"/>
      <c r="JG324" s="102"/>
      <c r="JH324" s="102"/>
      <c r="JI324" s="102"/>
      <c r="JJ324" s="102"/>
      <c r="JK324" s="102"/>
      <c r="JL324" s="102"/>
      <c r="JM324" s="102"/>
      <c r="JN324" s="102"/>
      <c r="JO324" s="102"/>
      <c r="JP324" s="102"/>
      <c r="JQ324" s="102"/>
      <c r="JR324" s="102"/>
      <c r="JS324" s="102"/>
      <c r="JT324" s="102"/>
      <c r="JU324" s="102"/>
      <c r="JV324" s="102"/>
      <c r="JW324" s="102"/>
      <c r="JX324" s="102"/>
      <c r="JY324" s="102"/>
      <c r="JZ324" s="102"/>
      <c r="KA324" s="102"/>
      <c r="KB324" s="102"/>
      <c r="KC324" s="102"/>
      <c r="KD324" s="102"/>
      <c r="KE324" s="102"/>
      <c r="KF324" s="102"/>
      <c r="KG324" s="102"/>
      <c r="KH324" s="102"/>
      <c r="KI324" s="102"/>
      <c r="KJ324" s="102"/>
      <c r="KK324" s="102"/>
      <c r="KL324" s="102"/>
      <c r="KM324" s="102"/>
      <c r="KN324" s="102"/>
      <c r="KO324" s="102"/>
      <c r="KP324" s="102"/>
      <c r="KQ324" s="102"/>
      <c r="KR324" s="102"/>
      <c r="KS324" s="102"/>
      <c r="KT324" s="102"/>
      <c r="KU324" s="102"/>
      <c r="KV324" s="102"/>
      <c r="KW324" s="102"/>
      <c r="KX324" s="102"/>
      <c r="KY324" s="102"/>
      <c r="KZ324" s="102"/>
      <c r="LA324" s="102"/>
      <c r="LB324" s="102"/>
      <c r="LC324" s="102"/>
      <c r="LD324" s="102"/>
      <c r="LE324" s="102"/>
      <c r="LF324" s="102"/>
      <c r="LG324" s="102"/>
      <c r="LH324" s="102"/>
      <c r="LI324" s="102"/>
      <c r="LJ324" s="102"/>
      <c r="LK324" s="102"/>
      <c r="LL324" s="102"/>
      <c r="LM324" s="102"/>
      <c r="LN324" s="102"/>
      <c r="LO324" s="102"/>
      <c r="LP324" s="102"/>
      <c r="LQ324" s="102"/>
      <c r="LR324" s="102"/>
      <c r="LS324" s="102"/>
      <c r="LT324" s="102"/>
      <c r="LU324" s="102"/>
      <c r="LV324" s="102"/>
      <c r="LW324" s="102"/>
      <c r="LX324" s="102"/>
      <c r="LY324" s="102"/>
      <c r="LZ324" s="102"/>
      <c r="MA324" s="102"/>
      <c r="MB324" s="102"/>
      <c r="MC324" s="102"/>
      <c r="MD324" s="102"/>
      <c r="ME324" s="102"/>
      <c r="MF324" s="102"/>
      <c r="MG324" s="102"/>
      <c r="MH324" s="102"/>
      <c r="MI324" s="102"/>
      <c r="MJ324" s="102"/>
      <c r="MK324" s="102"/>
      <c r="ML324" s="102"/>
      <c r="MM324" s="102"/>
      <c r="MN324" s="102"/>
      <c r="MO324" s="102"/>
      <c r="MP324" s="102"/>
      <c r="MQ324" s="102"/>
      <c r="MR324" s="102"/>
      <c r="MS324" s="102"/>
      <c r="MT324" s="102"/>
      <c r="MU324" s="102"/>
      <c r="MV324" s="102"/>
      <c r="MW324" s="102"/>
      <c r="MX324" s="102"/>
      <c r="MY324" s="102"/>
      <c r="MZ324" s="102"/>
      <c r="NA324" s="102"/>
      <c r="NB324" s="102"/>
      <c r="NC324" s="102"/>
      <c r="ND324" s="102"/>
      <c r="NE324" s="102"/>
      <c r="NF324" s="102"/>
      <c r="NG324" s="102"/>
      <c r="NH324" s="102"/>
      <c r="NI324" s="102"/>
      <c r="NJ324" s="102"/>
      <c r="NK324" s="102"/>
      <c r="NL324" s="102"/>
    </row>
    <row r="325" spans="1:376" x14ac:dyDescent="0.35">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IW325" s="102"/>
      <c r="IX325" s="102"/>
      <c r="IY325" s="102"/>
      <c r="IZ325" s="102"/>
      <c r="JA325" s="102"/>
      <c r="JB325" s="102"/>
      <c r="JC325" s="102"/>
      <c r="JD325" s="102"/>
      <c r="JE325" s="102"/>
      <c r="JF325" s="102"/>
      <c r="JG325" s="102"/>
      <c r="JH325" s="102"/>
      <c r="JI325" s="102"/>
      <c r="JJ325" s="102"/>
      <c r="JK325" s="102"/>
      <c r="JL325" s="102"/>
      <c r="JM325" s="102"/>
      <c r="JN325" s="102"/>
      <c r="JO325" s="102"/>
      <c r="JP325" s="102"/>
      <c r="JQ325" s="102"/>
      <c r="JR325" s="102"/>
      <c r="JS325" s="102"/>
      <c r="JT325" s="102"/>
      <c r="JU325" s="102"/>
      <c r="JV325" s="102"/>
      <c r="JW325" s="102"/>
      <c r="JX325" s="102"/>
      <c r="JY325" s="102"/>
      <c r="JZ325" s="102"/>
      <c r="KA325" s="102"/>
      <c r="KB325" s="102"/>
      <c r="KC325" s="102"/>
      <c r="KD325" s="102"/>
      <c r="KE325" s="102"/>
      <c r="KF325" s="102"/>
      <c r="KG325" s="102"/>
      <c r="KH325" s="102"/>
      <c r="KI325" s="102"/>
      <c r="KJ325" s="102"/>
      <c r="KK325" s="102"/>
      <c r="KL325" s="102"/>
      <c r="KM325" s="102"/>
      <c r="KN325" s="102"/>
      <c r="KO325" s="102"/>
      <c r="KP325" s="102"/>
      <c r="KQ325" s="102"/>
      <c r="KR325" s="102"/>
      <c r="KS325" s="102"/>
      <c r="KT325" s="102"/>
      <c r="KU325" s="102"/>
      <c r="KV325" s="102"/>
      <c r="KW325" s="102"/>
      <c r="KX325" s="102"/>
      <c r="KY325" s="102"/>
      <c r="KZ325" s="102"/>
      <c r="LA325" s="102"/>
      <c r="LB325" s="102"/>
      <c r="LC325" s="102"/>
      <c r="LD325" s="102"/>
      <c r="LE325" s="102"/>
      <c r="LF325" s="102"/>
      <c r="LG325" s="102"/>
      <c r="LH325" s="102"/>
      <c r="LI325" s="102"/>
      <c r="LJ325" s="102"/>
      <c r="LK325" s="102"/>
      <c r="LL325" s="102"/>
      <c r="LM325" s="102"/>
      <c r="LN325" s="102"/>
      <c r="LO325" s="102"/>
      <c r="LP325" s="102"/>
      <c r="LQ325" s="102"/>
      <c r="LR325" s="102"/>
      <c r="LS325" s="102"/>
      <c r="LT325" s="102"/>
      <c r="LU325" s="102"/>
      <c r="LV325" s="102"/>
      <c r="LW325" s="102"/>
      <c r="LX325" s="102"/>
      <c r="LY325" s="102"/>
      <c r="LZ325" s="102"/>
      <c r="MA325" s="102"/>
      <c r="MB325" s="102"/>
      <c r="MC325" s="102"/>
      <c r="MD325" s="102"/>
      <c r="ME325" s="102"/>
      <c r="MF325" s="102"/>
      <c r="MG325" s="102"/>
      <c r="MH325" s="102"/>
      <c r="MI325" s="102"/>
      <c r="MJ325" s="102"/>
      <c r="MK325" s="102"/>
      <c r="ML325" s="102"/>
      <c r="MM325" s="102"/>
      <c r="MN325" s="102"/>
      <c r="MO325" s="102"/>
      <c r="MP325" s="102"/>
      <c r="MQ325" s="102"/>
      <c r="MR325" s="102"/>
      <c r="MS325" s="102"/>
      <c r="MT325" s="102"/>
      <c r="MU325" s="102"/>
      <c r="MV325" s="102"/>
      <c r="MW325" s="102"/>
      <c r="MX325" s="102"/>
      <c r="MY325" s="102"/>
      <c r="MZ325" s="102"/>
      <c r="NA325" s="102"/>
      <c r="NB325" s="102"/>
      <c r="NC325" s="102"/>
      <c r="ND325" s="102"/>
      <c r="NE325" s="102"/>
      <c r="NF325" s="102"/>
      <c r="NG325" s="102"/>
      <c r="NH325" s="102"/>
      <c r="NI325" s="102"/>
      <c r="NJ325" s="102"/>
      <c r="NK325" s="102"/>
      <c r="NL325" s="102"/>
    </row>
    <row r="326" spans="1:376" x14ac:dyDescent="0.35">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IW326" s="102"/>
      <c r="IX326" s="102"/>
      <c r="IY326" s="102"/>
      <c r="IZ326" s="102"/>
      <c r="JA326" s="102"/>
      <c r="JB326" s="102"/>
      <c r="JC326" s="102"/>
      <c r="JD326" s="102"/>
      <c r="JE326" s="102"/>
      <c r="JF326" s="102"/>
      <c r="JG326" s="102"/>
      <c r="JH326" s="102"/>
      <c r="JI326" s="102"/>
      <c r="JJ326" s="102"/>
      <c r="JK326" s="102"/>
      <c r="JL326" s="102"/>
      <c r="JM326" s="102"/>
      <c r="JN326" s="102"/>
      <c r="JO326" s="102"/>
      <c r="JP326" s="102"/>
      <c r="JQ326" s="102"/>
      <c r="JR326" s="102"/>
      <c r="JS326" s="102"/>
      <c r="JT326" s="102"/>
      <c r="JU326" s="102"/>
      <c r="JV326" s="102"/>
      <c r="JW326" s="102"/>
      <c r="JX326" s="102"/>
      <c r="JY326" s="102"/>
      <c r="JZ326" s="102"/>
      <c r="KA326" s="102"/>
      <c r="KB326" s="102"/>
      <c r="KC326" s="102"/>
      <c r="KD326" s="102"/>
      <c r="KE326" s="102"/>
      <c r="KF326" s="102"/>
      <c r="KG326" s="102"/>
      <c r="KH326" s="102"/>
      <c r="KI326" s="102"/>
      <c r="KJ326" s="102"/>
      <c r="KK326" s="102"/>
      <c r="KL326" s="102"/>
      <c r="KM326" s="102"/>
      <c r="KN326" s="102"/>
      <c r="KO326" s="102"/>
      <c r="KP326" s="102"/>
      <c r="KQ326" s="102"/>
      <c r="KR326" s="102"/>
      <c r="KS326" s="102"/>
      <c r="KT326" s="102"/>
      <c r="KU326" s="102"/>
      <c r="KV326" s="102"/>
      <c r="KW326" s="102"/>
      <c r="KX326" s="102"/>
      <c r="KY326" s="102"/>
      <c r="KZ326" s="102"/>
      <c r="LA326" s="102"/>
      <c r="LB326" s="102"/>
      <c r="LC326" s="102"/>
      <c r="LD326" s="102"/>
      <c r="LE326" s="102"/>
      <c r="LF326" s="102"/>
      <c r="LG326" s="102"/>
      <c r="LH326" s="102"/>
      <c r="LI326" s="102"/>
      <c r="LJ326" s="102"/>
      <c r="LK326" s="102"/>
      <c r="LL326" s="102"/>
      <c r="LM326" s="102"/>
      <c r="LN326" s="102"/>
      <c r="LO326" s="102"/>
      <c r="LP326" s="102"/>
      <c r="LQ326" s="102"/>
      <c r="LR326" s="102"/>
      <c r="LS326" s="102"/>
      <c r="LT326" s="102"/>
      <c r="LU326" s="102"/>
      <c r="LV326" s="102"/>
      <c r="LW326" s="102"/>
      <c r="LX326" s="102"/>
      <c r="LY326" s="102"/>
      <c r="LZ326" s="102"/>
      <c r="MA326" s="102"/>
      <c r="MB326" s="102"/>
      <c r="MC326" s="102"/>
      <c r="MD326" s="102"/>
      <c r="ME326" s="102"/>
      <c r="MF326" s="102"/>
      <c r="MG326" s="102"/>
      <c r="MH326" s="102"/>
      <c r="MI326" s="102"/>
      <c r="MJ326" s="102"/>
      <c r="MK326" s="102"/>
      <c r="ML326" s="102"/>
      <c r="MM326" s="102"/>
      <c r="MN326" s="102"/>
      <c r="MO326" s="102"/>
      <c r="MP326" s="102"/>
      <c r="MQ326" s="102"/>
      <c r="MR326" s="102"/>
      <c r="MS326" s="102"/>
      <c r="MT326" s="102"/>
      <c r="MU326" s="102"/>
      <c r="MV326" s="102"/>
      <c r="MW326" s="102"/>
      <c r="MX326" s="102"/>
      <c r="MY326" s="102"/>
      <c r="MZ326" s="102"/>
      <c r="NA326" s="102"/>
      <c r="NB326" s="102"/>
      <c r="NC326" s="102"/>
      <c r="ND326" s="102"/>
      <c r="NE326" s="102"/>
      <c r="NF326" s="102"/>
      <c r="NG326" s="102"/>
      <c r="NH326" s="102"/>
      <c r="NI326" s="102"/>
      <c r="NJ326" s="102"/>
      <c r="NK326" s="102"/>
      <c r="NL326" s="102"/>
    </row>
    <row r="327" spans="1:376" x14ac:dyDescent="0.35">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c r="IW327" s="102"/>
      <c r="IX327" s="102"/>
      <c r="IY327" s="102"/>
      <c r="IZ327" s="102"/>
      <c r="JA327" s="102"/>
      <c r="JB327" s="102"/>
      <c r="JC327" s="102"/>
      <c r="JD327" s="102"/>
      <c r="JE327" s="102"/>
      <c r="JF327" s="102"/>
      <c r="JG327" s="102"/>
      <c r="JH327" s="102"/>
      <c r="JI327" s="102"/>
      <c r="JJ327" s="102"/>
      <c r="JK327" s="102"/>
      <c r="JL327" s="102"/>
      <c r="JM327" s="102"/>
      <c r="JN327" s="102"/>
      <c r="JO327" s="102"/>
      <c r="JP327" s="102"/>
      <c r="JQ327" s="102"/>
      <c r="JR327" s="102"/>
      <c r="JS327" s="102"/>
      <c r="JT327" s="102"/>
      <c r="JU327" s="102"/>
      <c r="JV327" s="102"/>
      <c r="JW327" s="102"/>
      <c r="JX327" s="102"/>
      <c r="JY327" s="102"/>
      <c r="JZ327" s="102"/>
      <c r="KA327" s="102"/>
      <c r="KB327" s="102"/>
      <c r="KC327" s="102"/>
      <c r="KD327" s="102"/>
      <c r="KE327" s="102"/>
      <c r="KF327" s="102"/>
      <c r="KG327" s="102"/>
      <c r="KH327" s="102"/>
      <c r="KI327" s="102"/>
      <c r="KJ327" s="102"/>
      <c r="KK327" s="102"/>
      <c r="KL327" s="102"/>
      <c r="KM327" s="102"/>
      <c r="KN327" s="102"/>
      <c r="KO327" s="102"/>
      <c r="KP327" s="102"/>
      <c r="KQ327" s="102"/>
      <c r="KR327" s="102"/>
      <c r="KS327" s="102"/>
      <c r="KT327" s="102"/>
      <c r="KU327" s="102"/>
      <c r="KV327" s="102"/>
      <c r="KW327" s="102"/>
      <c r="KX327" s="102"/>
      <c r="KY327" s="102"/>
      <c r="KZ327" s="102"/>
      <c r="LA327" s="102"/>
      <c r="LB327" s="102"/>
      <c r="LC327" s="102"/>
      <c r="LD327" s="102"/>
      <c r="LE327" s="102"/>
      <c r="LF327" s="102"/>
      <c r="LG327" s="102"/>
      <c r="LH327" s="102"/>
      <c r="LI327" s="102"/>
      <c r="LJ327" s="102"/>
      <c r="LK327" s="102"/>
      <c r="LL327" s="102"/>
      <c r="LM327" s="102"/>
      <c r="LN327" s="102"/>
      <c r="LO327" s="102"/>
      <c r="LP327" s="102"/>
      <c r="LQ327" s="102"/>
      <c r="LR327" s="102"/>
      <c r="LS327" s="102"/>
      <c r="LT327" s="102"/>
      <c r="LU327" s="102"/>
      <c r="LV327" s="102"/>
      <c r="LW327" s="102"/>
      <c r="LX327" s="102"/>
      <c r="LY327" s="102"/>
      <c r="LZ327" s="102"/>
      <c r="MA327" s="102"/>
      <c r="MB327" s="102"/>
      <c r="MC327" s="102"/>
      <c r="MD327" s="102"/>
      <c r="ME327" s="102"/>
      <c r="MF327" s="102"/>
      <c r="MG327" s="102"/>
      <c r="MH327" s="102"/>
      <c r="MI327" s="102"/>
      <c r="MJ327" s="102"/>
      <c r="MK327" s="102"/>
      <c r="ML327" s="102"/>
      <c r="MM327" s="102"/>
      <c r="MN327" s="102"/>
      <c r="MO327" s="102"/>
      <c r="MP327" s="102"/>
      <c r="MQ327" s="102"/>
      <c r="MR327" s="102"/>
      <c r="MS327" s="102"/>
      <c r="MT327" s="102"/>
      <c r="MU327" s="102"/>
      <c r="MV327" s="102"/>
      <c r="MW327" s="102"/>
      <c r="MX327" s="102"/>
      <c r="MY327" s="102"/>
      <c r="MZ327" s="102"/>
      <c r="NA327" s="102"/>
      <c r="NB327" s="102"/>
      <c r="NC327" s="102"/>
      <c r="ND327" s="102"/>
      <c r="NE327" s="102"/>
      <c r="NF327" s="102"/>
      <c r="NG327" s="102"/>
      <c r="NH327" s="102"/>
      <c r="NI327" s="102"/>
      <c r="NJ327" s="102"/>
      <c r="NK327" s="102"/>
      <c r="NL327" s="102"/>
    </row>
    <row r="328" spans="1:376" x14ac:dyDescent="0.35">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c r="IW328" s="102"/>
      <c r="IX328" s="102"/>
      <c r="IY328" s="102"/>
      <c r="IZ328" s="102"/>
      <c r="JA328" s="102"/>
      <c r="JB328" s="102"/>
      <c r="JC328" s="102"/>
      <c r="JD328" s="102"/>
      <c r="JE328" s="102"/>
      <c r="JF328" s="102"/>
      <c r="JG328" s="102"/>
      <c r="JH328" s="102"/>
      <c r="JI328" s="102"/>
      <c r="JJ328" s="102"/>
      <c r="JK328" s="102"/>
      <c r="JL328" s="102"/>
      <c r="JM328" s="102"/>
      <c r="JN328" s="102"/>
      <c r="JO328" s="102"/>
      <c r="JP328" s="102"/>
      <c r="JQ328" s="102"/>
      <c r="JR328" s="102"/>
      <c r="JS328" s="102"/>
      <c r="JT328" s="102"/>
      <c r="JU328" s="102"/>
      <c r="JV328" s="102"/>
      <c r="JW328" s="102"/>
      <c r="JX328" s="102"/>
      <c r="JY328" s="102"/>
      <c r="JZ328" s="102"/>
      <c r="KA328" s="102"/>
      <c r="KB328" s="102"/>
      <c r="KC328" s="102"/>
      <c r="KD328" s="102"/>
      <c r="KE328" s="102"/>
      <c r="KF328" s="102"/>
      <c r="KG328" s="102"/>
      <c r="KH328" s="102"/>
      <c r="KI328" s="102"/>
      <c r="KJ328" s="102"/>
      <c r="KK328" s="102"/>
      <c r="KL328" s="102"/>
      <c r="KM328" s="102"/>
      <c r="KN328" s="102"/>
      <c r="KO328" s="102"/>
      <c r="KP328" s="102"/>
      <c r="KQ328" s="102"/>
      <c r="KR328" s="102"/>
      <c r="KS328" s="102"/>
      <c r="KT328" s="102"/>
      <c r="KU328" s="102"/>
      <c r="KV328" s="102"/>
      <c r="KW328" s="102"/>
      <c r="KX328" s="102"/>
      <c r="KY328" s="102"/>
      <c r="KZ328" s="102"/>
      <c r="LA328" s="102"/>
      <c r="LB328" s="102"/>
      <c r="LC328" s="102"/>
      <c r="LD328" s="102"/>
      <c r="LE328" s="102"/>
      <c r="LF328" s="102"/>
      <c r="LG328" s="102"/>
      <c r="LH328" s="102"/>
      <c r="LI328" s="102"/>
      <c r="LJ328" s="102"/>
      <c r="LK328" s="102"/>
      <c r="LL328" s="102"/>
      <c r="LM328" s="102"/>
      <c r="LN328" s="102"/>
      <c r="LO328" s="102"/>
      <c r="LP328" s="102"/>
      <c r="LQ328" s="102"/>
      <c r="LR328" s="102"/>
      <c r="LS328" s="102"/>
      <c r="LT328" s="102"/>
      <c r="LU328" s="102"/>
      <c r="LV328" s="102"/>
      <c r="LW328" s="102"/>
      <c r="LX328" s="102"/>
      <c r="LY328" s="102"/>
      <c r="LZ328" s="102"/>
      <c r="MA328" s="102"/>
      <c r="MB328" s="102"/>
      <c r="MC328" s="102"/>
      <c r="MD328" s="102"/>
      <c r="ME328" s="102"/>
      <c r="MF328" s="102"/>
      <c r="MG328" s="102"/>
      <c r="MH328" s="102"/>
      <c r="MI328" s="102"/>
      <c r="MJ328" s="102"/>
      <c r="MK328" s="102"/>
      <c r="ML328" s="102"/>
      <c r="MM328" s="102"/>
      <c r="MN328" s="102"/>
      <c r="MO328" s="102"/>
      <c r="MP328" s="102"/>
      <c r="MQ328" s="102"/>
      <c r="MR328" s="102"/>
      <c r="MS328" s="102"/>
      <c r="MT328" s="102"/>
      <c r="MU328" s="102"/>
      <c r="MV328" s="102"/>
      <c r="MW328" s="102"/>
      <c r="MX328" s="102"/>
      <c r="MY328" s="102"/>
      <c r="MZ328" s="102"/>
      <c r="NA328" s="102"/>
      <c r="NB328" s="102"/>
      <c r="NC328" s="102"/>
      <c r="ND328" s="102"/>
      <c r="NE328" s="102"/>
      <c r="NF328" s="102"/>
      <c r="NG328" s="102"/>
      <c r="NH328" s="102"/>
      <c r="NI328" s="102"/>
      <c r="NJ328" s="102"/>
      <c r="NK328" s="102"/>
      <c r="NL328" s="102"/>
    </row>
    <row r="329" spans="1:376" x14ac:dyDescent="0.35">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c r="IW329" s="102"/>
      <c r="IX329" s="102"/>
      <c r="IY329" s="102"/>
      <c r="IZ329" s="102"/>
      <c r="JA329" s="102"/>
      <c r="JB329" s="102"/>
      <c r="JC329" s="102"/>
      <c r="JD329" s="102"/>
      <c r="JE329" s="102"/>
      <c r="JF329" s="102"/>
      <c r="JG329" s="102"/>
      <c r="JH329" s="102"/>
      <c r="JI329" s="102"/>
      <c r="JJ329" s="102"/>
      <c r="JK329" s="102"/>
      <c r="JL329" s="102"/>
      <c r="JM329" s="102"/>
      <c r="JN329" s="102"/>
      <c r="JO329" s="102"/>
      <c r="JP329" s="102"/>
      <c r="JQ329" s="102"/>
      <c r="JR329" s="102"/>
      <c r="JS329" s="102"/>
      <c r="JT329" s="102"/>
      <c r="JU329" s="102"/>
      <c r="JV329" s="102"/>
      <c r="JW329" s="102"/>
      <c r="JX329" s="102"/>
      <c r="JY329" s="102"/>
      <c r="JZ329" s="102"/>
      <c r="KA329" s="102"/>
      <c r="KB329" s="102"/>
      <c r="KC329" s="102"/>
      <c r="KD329" s="102"/>
      <c r="KE329" s="102"/>
      <c r="KF329" s="102"/>
      <c r="KG329" s="102"/>
      <c r="KH329" s="102"/>
      <c r="KI329" s="102"/>
      <c r="KJ329" s="102"/>
      <c r="KK329" s="102"/>
      <c r="KL329" s="102"/>
      <c r="KM329" s="102"/>
      <c r="KN329" s="102"/>
      <c r="KO329" s="102"/>
      <c r="KP329" s="102"/>
      <c r="KQ329" s="102"/>
      <c r="KR329" s="102"/>
      <c r="KS329" s="102"/>
      <c r="KT329" s="102"/>
      <c r="KU329" s="102"/>
      <c r="KV329" s="102"/>
      <c r="KW329" s="102"/>
      <c r="KX329" s="102"/>
      <c r="KY329" s="102"/>
      <c r="KZ329" s="102"/>
      <c r="LA329" s="102"/>
      <c r="LB329" s="102"/>
      <c r="LC329" s="102"/>
      <c r="LD329" s="102"/>
      <c r="LE329" s="102"/>
      <c r="LF329" s="102"/>
      <c r="LG329" s="102"/>
      <c r="LH329" s="102"/>
      <c r="LI329" s="102"/>
      <c r="LJ329" s="102"/>
      <c r="LK329" s="102"/>
      <c r="LL329" s="102"/>
      <c r="LM329" s="102"/>
      <c r="LN329" s="102"/>
      <c r="LO329" s="102"/>
      <c r="LP329" s="102"/>
      <c r="LQ329" s="102"/>
      <c r="LR329" s="102"/>
      <c r="LS329" s="102"/>
      <c r="LT329" s="102"/>
      <c r="LU329" s="102"/>
      <c r="LV329" s="102"/>
      <c r="LW329" s="102"/>
      <c r="LX329" s="102"/>
      <c r="LY329" s="102"/>
      <c r="LZ329" s="102"/>
      <c r="MA329" s="102"/>
      <c r="MB329" s="102"/>
      <c r="MC329" s="102"/>
      <c r="MD329" s="102"/>
      <c r="ME329" s="102"/>
      <c r="MF329" s="102"/>
      <c r="MG329" s="102"/>
      <c r="MH329" s="102"/>
      <c r="MI329" s="102"/>
      <c r="MJ329" s="102"/>
      <c r="MK329" s="102"/>
      <c r="ML329" s="102"/>
      <c r="MM329" s="102"/>
      <c r="MN329" s="102"/>
      <c r="MO329" s="102"/>
      <c r="MP329" s="102"/>
      <c r="MQ329" s="102"/>
      <c r="MR329" s="102"/>
      <c r="MS329" s="102"/>
      <c r="MT329" s="102"/>
      <c r="MU329" s="102"/>
      <c r="MV329" s="102"/>
      <c r="MW329" s="102"/>
      <c r="MX329" s="102"/>
      <c r="MY329" s="102"/>
      <c r="MZ329" s="102"/>
      <c r="NA329" s="102"/>
      <c r="NB329" s="102"/>
      <c r="NC329" s="102"/>
      <c r="ND329" s="102"/>
      <c r="NE329" s="102"/>
      <c r="NF329" s="102"/>
      <c r="NG329" s="102"/>
      <c r="NH329" s="102"/>
      <c r="NI329" s="102"/>
      <c r="NJ329" s="102"/>
      <c r="NK329" s="102"/>
      <c r="NL329" s="102"/>
    </row>
    <row r="330" spans="1:376" x14ac:dyDescent="0.35">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c r="IW330" s="102"/>
      <c r="IX330" s="102"/>
      <c r="IY330" s="102"/>
      <c r="IZ330" s="102"/>
      <c r="JA330" s="102"/>
      <c r="JB330" s="102"/>
      <c r="JC330" s="102"/>
      <c r="JD330" s="102"/>
      <c r="JE330" s="102"/>
      <c r="JF330" s="102"/>
      <c r="JG330" s="102"/>
      <c r="JH330" s="102"/>
      <c r="JI330" s="102"/>
      <c r="JJ330" s="102"/>
      <c r="JK330" s="102"/>
      <c r="JL330" s="102"/>
      <c r="JM330" s="102"/>
      <c r="JN330" s="102"/>
      <c r="JO330" s="102"/>
      <c r="JP330" s="102"/>
      <c r="JQ330" s="102"/>
      <c r="JR330" s="102"/>
      <c r="JS330" s="102"/>
      <c r="JT330" s="102"/>
      <c r="JU330" s="102"/>
      <c r="JV330" s="102"/>
      <c r="JW330" s="102"/>
      <c r="JX330" s="102"/>
      <c r="JY330" s="102"/>
      <c r="JZ330" s="102"/>
      <c r="KA330" s="102"/>
      <c r="KB330" s="102"/>
      <c r="KC330" s="102"/>
      <c r="KD330" s="102"/>
      <c r="KE330" s="102"/>
      <c r="KF330" s="102"/>
      <c r="KG330" s="102"/>
      <c r="KH330" s="102"/>
      <c r="KI330" s="102"/>
      <c r="KJ330" s="102"/>
      <c r="KK330" s="102"/>
      <c r="KL330" s="102"/>
      <c r="KM330" s="102"/>
      <c r="KN330" s="102"/>
      <c r="KO330" s="102"/>
      <c r="KP330" s="102"/>
      <c r="KQ330" s="102"/>
      <c r="KR330" s="102"/>
      <c r="KS330" s="102"/>
      <c r="KT330" s="102"/>
      <c r="KU330" s="102"/>
      <c r="KV330" s="102"/>
      <c r="KW330" s="102"/>
      <c r="KX330" s="102"/>
      <c r="KY330" s="102"/>
      <c r="KZ330" s="102"/>
      <c r="LA330" s="102"/>
      <c r="LB330" s="102"/>
      <c r="LC330" s="102"/>
      <c r="LD330" s="102"/>
      <c r="LE330" s="102"/>
      <c r="LF330" s="102"/>
      <c r="LG330" s="102"/>
      <c r="LH330" s="102"/>
      <c r="LI330" s="102"/>
      <c r="LJ330" s="102"/>
      <c r="LK330" s="102"/>
      <c r="LL330" s="102"/>
      <c r="LM330" s="102"/>
      <c r="LN330" s="102"/>
      <c r="LO330" s="102"/>
      <c r="LP330" s="102"/>
      <c r="LQ330" s="102"/>
      <c r="LR330" s="102"/>
      <c r="LS330" s="102"/>
      <c r="LT330" s="102"/>
      <c r="LU330" s="102"/>
      <c r="LV330" s="102"/>
      <c r="LW330" s="102"/>
      <c r="LX330" s="102"/>
      <c r="LY330" s="102"/>
      <c r="LZ330" s="102"/>
      <c r="MA330" s="102"/>
      <c r="MB330" s="102"/>
      <c r="MC330" s="102"/>
      <c r="MD330" s="102"/>
      <c r="ME330" s="102"/>
      <c r="MF330" s="102"/>
      <c r="MG330" s="102"/>
      <c r="MH330" s="102"/>
      <c r="MI330" s="102"/>
      <c r="MJ330" s="102"/>
      <c r="MK330" s="102"/>
      <c r="ML330" s="102"/>
      <c r="MM330" s="102"/>
      <c r="MN330" s="102"/>
      <c r="MO330" s="102"/>
      <c r="MP330" s="102"/>
      <c r="MQ330" s="102"/>
      <c r="MR330" s="102"/>
      <c r="MS330" s="102"/>
      <c r="MT330" s="102"/>
      <c r="MU330" s="102"/>
      <c r="MV330" s="102"/>
      <c r="MW330" s="102"/>
      <c r="MX330" s="102"/>
      <c r="MY330" s="102"/>
      <c r="MZ330" s="102"/>
      <c r="NA330" s="102"/>
      <c r="NB330" s="102"/>
      <c r="NC330" s="102"/>
      <c r="ND330" s="102"/>
      <c r="NE330" s="102"/>
      <c r="NF330" s="102"/>
      <c r="NG330" s="102"/>
      <c r="NH330" s="102"/>
      <c r="NI330" s="102"/>
      <c r="NJ330" s="102"/>
      <c r="NK330" s="102"/>
      <c r="NL330" s="102"/>
    </row>
    <row r="331" spans="1:376" x14ac:dyDescent="0.35">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c r="IW331" s="102"/>
      <c r="IX331" s="102"/>
      <c r="IY331" s="102"/>
      <c r="IZ331" s="102"/>
      <c r="JA331" s="102"/>
      <c r="JB331" s="102"/>
      <c r="JC331" s="102"/>
      <c r="JD331" s="102"/>
      <c r="JE331" s="102"/>
      <c r="JF331" s="102"/>
      <c r="JG331" s="102"/>
      <c r="JH331" s="102"/>
      <c r="JI331" s="102"/>
      <c r="JJ331" s="102"/>
      <c r="JK331" s="102"/>
      <c r="JL331" s="102"/>
      <c r="JM331" s="102"/>
      <c r="JN331" s="102"/>
      <c r="JO331" s="102"/>
      <c r="JP331" s="102"/>
      <c r="JQ331" s="102"/>
      <c r="JR331" s="102"/>
      <c r="JS331" s="102"/>
      <c r="JT331" s="102"/>
      <c r="JU331" s="102"/>
      <c r="JV331" s="102"/>
      <c r="JW331" s="102"/>
      <c r="JX331" s="102"/>
      <c r="JY331" s="102"/>
      <c r="JZ331" s="102"/>
      <c r="KA331" s="102"/>
      <c r="KB331" s="102"/>
      <c r="KC331" s="102"/>
      <c r="KD331" s="102"/>
      <c r="KE331" s="102"/>
      <c r="KF331" s="102"/>
      <c r="KG331" s="102"/>
      <c r="KH331" s="102"/>
      <c r="KI331" s="102"/>
      <c r="KJ331" s="102"/>
      <c r="KK331" s="102"/>
      <c r="KL331" s="102"/>
      <c r="KM331" s="102"/>
      <c r="KN331" s="102"/>
      <c r="KO331" s="102"/>
      <c r="KP331" s="102"/>
      <c r="KQ331" s="102"/>
      <c r="KR331" s="102"/>
      <c r="KS331" s="102"/>
      <c r="KT331" s="102"/>
      <c r="KU331" s="102"/>
      <c r="KV331" s="102"/>
      <c r="KW331" s="102"/>
      <c r="KX331" s="102"/>
      <c r="KY331" s="102"/>
      <c r="KZ331" s="102"/>
      <c r="LA331" s="102"/>
      <c r="LB331" s="102"/>
      <c r="LC331" s="102"/>
      <c r="LD331" s="102"/>
      <c r="LE331" s="102"/>
      <c r="LF331" s="102"/>
      <c r="LG331" s="102"/>
      <c r="LH331" s="102"/>
      <c r="LI331" s="102"/>
      <c r="LJ331" s="102"/>
      <c r="LK331" s="102"/>
      <c r="LL331" s="102"/>
      <c r="LM331" s="102"/>
      <c r="LN331" s="102"/>
      <c r="LO331" s="102"/>
      <c r="LP331" s="102"/>
      <c r="LQ331" s="102"/>
      <c r="LR331" s="102"/>
      <c r="LS331" s="102"/>
      <c r="LT331" s="102"/>
      <c r="LU331" s="102"/>
      <c r="LV331" s="102"/>
      <c r="LW331" s="102"/>
      <c r="LX331" s="102"/>
      <c r="LY331" s="102"/>
      <c r="LZ331" s="102"/>
      <c r="MA331" s="102"/>
      <c r="MB331" s="102"/>
      <c r="MC331" s="102"/>
      <c r="MD331" s="102"/>
      <c r="ME331" s="102"/>
      <c r="MF331" s="102"/>
      <c r="MG331" s="102"/>
      <c r="MH331" s="102"/>
      <c r="MI331" s="102"/>
      <c r="MJ331" s="102"/>
      <c r="MK331" s="102"/>
      <c r="ML331" s="102"/>
      <c r="MM331" s="102"/>
      <c r="MN331" s="102"/>
      <c r="MO331" s="102"/>
      <c r="MP331" s="102"/>
      <c r="MQ331" s="102"/>
      <c r="MR331" s="102"/>
      <c r="MS331" s="102"/>
      <c r="MT331" s="102"/>
      <c r="MU331" s="102"/>
      <c r="MV331" s="102"/>
      <c r="MW331" s="102"/>
      <c r="MX331" s="102"/>
      <c r="MY331" s="102"/>
      <c r="MZ331" s="102"/>
      <c r="NA331" s="102"/>
      <c r="NB331" s="102"/>
      <c r="NC331" s="102"/>
      <c r="ND331" s="102"/>
      <c r="NE331" s="102"/>
      <c r="NF331" s="102"/>
      <c r="NG331" s="102"/>
      <c r="NH331" s="102"/>
      <c r="NI331" s="102"/>
      <c r="NJ331" s="102"/>
      <c r="NK331" s="102"/>
      <c r="NL331" s="102"/>
    </row>
    <row r="332" spans="1:376" x14ac:dyDescent="0.35">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IW332" s="102"/>
      <c r="IX332" s="102"/>
      <c r="IY332" s="102"/>
      <c r="IZ332" s="102"/>
      <c r="JA332" s="102"/>
      <c r="JB332" s="102"/>
      <c r="JC332" s="102"/>
      <c r="JD332" s="102"/>
      <c r="JE332" s="102"/>
      <c r="JF332" s="102"/>
      <c r="JG332" s="102"/>
      <c r="JH332" s="102"/>
      <c r="JI332" s="102"/>
      <c r="JJ332" s="102"/>
      <c r="JK332" s="102"/>
      <c r="JL332" s="102"/>
      <c r="JM332" s="102"/>
      <c r="JN332" s="102"/>
      <c r="JO332" s="102"/>
      <c r="JP332" s="102"/>
      <c r="JQ332" s="102"/>
      <c r="JR332" s="102"/>
      <c r="JS332" s="102"/>
      <c r="JT332" s="102"/>
      <c r="JU332" s="102"/>
      <c r="JV332" s="102"/>
      <c r="JW332" s="102"/>
      <c r="JX332" s="102"/>
      <c r="JY332" s="102"/>
      <c r="JZ332" s="102"/>
      <c r="KA332" s="102"/>
      <c r="KB332" s="102"/>
      <c r="KC332" s="102"/>
      <c r="KD332" s="102"/>
      <c r="KE332" s="102"/>
      <c r="KF332" s="102"/>
      <c r="KG332" s="102"/>
      <c r="KH332" s="102"/>
      <c r="KI332" s="102"/>
      <c r="KJ332" s="102"/>
      <c r="KK332" s="102"/>
      <c r="KL332" s="102"/>
      <c r="KM332" s="102"/>
      <c r="KN332" s="102"/>
      <c r="KO332" s="102"/>
      <c r="KP332" s="102"/>
      <c r="KQ332" s="102"/>
      <c r="KR332" s="102"/>
      <c r="KS332" s="102"/>
      <c r="KT332" s="102"/>
      <c r="KU332" s="102"/>
      <c r="KV332" s="102"/>
      <c r="KW332" s="102"/>
      <c r="KX332" s="102"/>
      <c r="KY332" s="102"/>
      <c r="KZ332" s="102"/>
      <c r="LA332" s="102"/>
      <c r="LB332" s="102"/>
      <c r="LC332" s="102"/>
      <c r="LD332" s="102"/>
      <c r="LE332" s="102"/>
      <c r="LF332" s="102"/>
      <c r="LG332" s="102"/>
      <c r="LH332" s="102"/>
      <c r="LI332" s="102"/>
      <c r="LJ332" s="102"/>
      <c r="LK332" s="102"/>
      <c r="LL332" s="102"/>
      <c r="LM332" s="102"/>
      <c r="LN332" s="102"/>
      <c r="LO332" s="102"/>
      <c r="LP332" s="102"/>
      <c r="LQ332" s="102"/>
      <c r="LR332" s="102"/>
      <c r="LS332" s="102"/>
      <c r="LT332" s="102"/>
      <c r="LU332" s="102"/>
      <c r="LV332" s="102"/>
      <c r="LW332" s="102"/>
      <c r="LX332" s="102"/>
      <c r="LY332" s="102"/>
      <c r="LZ332" s="102"/>
      <c r="MA332" s="102"/>
      <c r="MB332" s="102"/>
      <c r="MC332" s="102"/>
      <c r="MD332" s="102"/>
      <c r="ME332" s="102"/>
      <c r="MF332" s="102"/>
      <c r="MG332" s="102"/>
      <c r="MH332" s="102"/>
      <c r="MI332" s="102"/>
      <c r="MJ332" s="102"/>
      <c r="MK332" s="102"/>
      <c r="ML332" s="102"/>
      <c r="MM332" s="102"/>
      <c r="MN332" s="102"/>
      <c r="MO332" s="102"/>
      <c r="MP332" s="102"/>
      <c r="MQ332" s="102"/>
      <c r="MR332" s="102"/>
      <c r="MS332" s="102"/>
      <c r="MT332" s="102"/>
      <c r="MU332" s="102"/>
      <c r="MV332" s="102"/>
      <c r="MW332" s="102"/>
      <c r="MX332" s="102"/>
      <c r="MY332" s="102"/>
      <c r="MZ332" s="102"/>
      <c r="NA332" s="102"/>
      <c r="NB332" s="102"/>
      <c r="NC332" s="102"/>
      <c r="ND332" s="102"/>
      <c r="NE332" s="102"/>
      <c r="NF332" s="102"/>
      <c r="NG332" s="102"/>
      <c r="NH332" s="102"/>
      <c r="NI332" s="102"/>
      <c r="NJ332" s="102"/>
      <c r="NK332" s="102"/>
      <c r="NL332" s="102"/>
    </row>
    <row r="333" spans="1:376" x14ac:dyDescent="0.35">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IW333" s="102"/>
      <c r="IX333" s="102"/>
      <c r="IY333" s="102"/>
      <c r="IZ333" s="102"/>
      <c r="JA333" s="102"/>
      <c r="JB333" s="102"/>
      <c r="JC333" s="102"/>
      <c r="JD333" s="102"/>
      <c r="JE333" s="102"/>
      <c r="JF333" s="102"/>
      <c r="JG333" s="102"/>
      <c r="JH333" s="102"/>
      <c r="JI333" s="102"/>
      <c r="JJ333" s="102"/>
      <c r="JK333" s="102"/>
      <c r="JL333" s="102"/>
      <c r="JM333" s="102"/>
      <c r="JN333" s="102"/>
      <c r="JO333" s="102"/>
      <c r="JP333" s="102"/>
      <c r="JQ333" s="102"/>
      <c r="JR333" s="102"/>
      <c r="JS333" s="102"/>
      <c r="JT333" s="102"/>
      <c r="JU333" s="102"/>
      <c r="JV333" s="102"/>
      <c r="JW333" s="102"/>
      <c r="JX333" s="102"/>
      <c r="JY333" s="102"/>
      <c r="JZ333" s="102"/>
      <c r="KA333" s="102"/>
      <c r="KB333" s="102"/>
      <c r="KC333" s="102"/>
      <c r="KD333" s="102"/>
      <c r="KE333" s="102"/>
      <c r="KF333" s="102"/>
      <c r="KG333" s="102"/>
      <c r="KH333" s="102"/>
      <c r="KI333" s="102"/>
      <c r="KJ333" s="102"/>
      <c r="KK333" s="102"/>
      <c r="KL333" s="102"/>
      <c r="KM333" s="102"/>
      <c r="KN333" s="102"/>
      <c r="KO333" s="102"/>
      <c r="KP333" s="102"/>
      <c r="KQ333" s="102"/>
      <c r="KR333" s="102"/>
      <c r="KS333" s="102"/>
      <c r="KT333" s="102"/>
      <c r="KU333" s="102"/>
      <c r="KV333" s="102"/>
      <c r="KW333" s="102"/>
      <c r="KX333" s="102"/>
      <c r="KY333" s="102"/>
      <c r="KZ333" s="102"/>
      <c r="LA333" s="102"/>
      <c r="LB333" s="102"/>
      <c r="LC333" s="102"/>
      <c r="LD333" s="102"/>
      <c r="LE333" s="102"/>
      <c r="LF333" s="102"/>
      <c r="LG333" s="102"/>
      <c r="LH333" s="102"/>
      <c r="LI333" s="102"/>
      <c r="LJ333" s="102"/>
      <c r="LK333" s="102"/>
      <c r="LL333" s="102"/>
      <c r="LM333" s="102"/>
      <c r="LN333" s="102"/>
      <c r="LO333" s="102"/>
      <c r="LP333" s="102"/>
      <c r="LQ333" s="102"/>
      <c r="LR333" s="102"/>
      <c r="LS333" s="102"/>
      <c r="LT333" s="102"/>
      <c r="LU333" s="102"/>
      <c r="LV333" s="102"/>
      <c r="LW333" s="102"/>
      <c r="LX333" s="102"/>
      <c r="LY333" s="102"/>
      <c r="LZ333" s="102"/>
      <c r="MA333" s="102"/>
      <c r="MB333" s="102"/>
      <c r="MC333" s="102"/>
      <c r="MD333" s="102"/>
      <c r="ME333" s="102"/>
      <c r="MF333" s="102"/>
      <c r="MG333" s="102"/>
      <c r="MH333" s="102"/>
      <c r="MI333" s="102"/>
      <c r="MJ333" s="102"/>
      <c r="MK333" s="102"/>
      <c r="ML333" s="102"/>
      <c r="MM333" s="102"/>
      <c r="MN333" s="102"/>
      <c r="MO333" s="102"/>
      <c r="MP333" s="102"/>
      <c r="MQ333" s="102"/>
      <c r="MR333" s="102"/>
      <c r="MS333" s="102"/>
      <c r="MT333" s="102"/>
      <c r="MU333" s="102"/>
      <c r="MV333" s="102"/>
      <c r="MW333" s="102"/>
      <c r="MX333" s="102"/>
      <c r="MY333" s="102"/>
      <c r="MZ333" s="102"/>
      <c r="NA333" s="102"/>
      <c r="NB333" s="102"/>
      <c r="NC333" s="102"/>
      <c r="ND333" s="102"/>
      <c r="NE333" s="102"/>
      <c r="NF333" s="102"/>
      <c r="NG333" s="102"/>
      <c r="NH333" s="102"/>
      <c r="NI333" s="102"/>
      <c r="NJ333" s="102"/>
      <c r="NK333" s="102"/>
      <c r="NL333" s="102"/>
    </row>
    <row r="334" spans="1:376" x14ac:dyDescent="0.35">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IW334" s="102"/>
      <c r="IX334" s="102"/>
      <c r="IY334" s="102"/>
      <c r="IZ334" s="102"/>
      <c r="JA334" s="102"/>
      <c r="JB334" s="102"/>
      <c r="JC334" s="102"/>
      <c r="JD334" s="102"/>
      <c r="JE334" s="102"/>
      <c r="JF334" s="102"/>
      <c r="JG334" s="102"/>
      <c r="JH334" s="102"/>
      <c r="JI334" s="102"/>
      <c r="JJ334" s="102"/>
      <c r="JK334" s="102"/>
      <c r="JL334" s="102"/>
      <c r="JM334" s="102"/>
      <c r="JN334" s="102"/>
      <c r="JO334" s="102"/>
      <c r="JP334" s="102"/>
      <c r="JQ334" s="102"/>
      <c r="JR334" s="102"/>
      <c r="JS334" s="102"/>
      <c r="JT334" s="102"/>
      <c r="JU334" s="102"/>
      <c r="JV334" s="102"/>
      <c r="JW334" s="102"/>
      <c r="JX334" s="102"/>
      <c r="JY334" s="102"/>
      <c r="JZ334" s="102"/>
      <c r="KA334" s="102"/>
      <c r="KB334" s="102"/>
      <c r="KC334" s="102"/>
      <c r="KD334" s="102"/>
      <c r="KE334" s="102"/>
      <c r="KF334" s="102"/>
      <c r="KG334" s="102"/>
      <c r="KH334" s="102"/>
      <c r="KI334" s="102"/>
      <c r="KJ334" s="102"/>
      <c r="KK334" s="102"/>
      <c r="KL334" s="102"/>
      <c r="KM334" s="102"/>
      <c r="KN334" s="102"/>
      <c r="KO334" s="102"/>
      <c r="KP334" s="102"/>
      <c r="KQ334" s="102"/>
      <c r="KR334" s="102"/>
      <c r="KS334" s="102"/>
      <c r="KT334" s="102"/>
      <c r="KU334" s="102"/>
      <c r="KV334" s="102"/>
      <c r="KW334" s="102"/>
      <c r="KX334" s="102"/>
      <c r="KY334" s="102"/>
      <c r="KZ334" s="102"/>
      <c r="LA334" s="102"/>
      <c r="LB334" s="102"/>
      <c r="LC334" s="102"/>
      <c r="LD334" s="102"/>
      <c r="LE334" s="102"/>
      <c r="LF334" s="102"/>
      <c r="LG334" s="102"/>
      <c r="LH334" s="102"/>
      <c r="LI334" s="102"/>
      <c r="LJ334" s="102"/>
      <c r="LK334" s="102"/>
      <c r="LL334" s="102"/>
      <c r="LM334" s="102"/>
      <c r="LN334" s="102"/>
      <c r="LO334" s="102"/>
      <c r="LP334" s="102"/>
      <c r="LQ334" s="102"/>
      <c r="LR334" s="102"/>
      <c r="LS334" s="102"/>
      <c r="LT334" s="102"/>
      <c r="LU334" s="102"/>
      <c r="LV334" s="102"/>
      <c r="LW334" s="102"/>
      <c r="LX334" s="102"/>
      <c r="LY334" s="102"/>
      <c r="LZ334" s="102"/>
      <c r="MA334" s="102"/>
      <c r="MB334" s="102"/>
      <c r="MC334" s="102"/>
      <c r="MD334" s="102"/>
      <c r="ME334" s="102"/>
      <c r="MF334" s="102"/>
      <c r="MG334" s="102"/>
      <c r="MH334" s="102"/>
      <c r="MI334" s="102"/>
      <c r="MJ334" s="102"/>
      <c r="MK334" s="102"/>
      <c r="ML334" s="102"/>
      <c r="MM334" s="102"/>
      <c r="MN334" s="102"/>
      <c r="MO334" s="102"/>
      <c r="MP334" s="102"/>
      <c r="MQ334" s="102"/>
      <c r="MR334" s="102"/>
      <c r="MS334" s="102"/>
      <c r="MT334" s="102"/>
      <c r="MU334" s="102"/>
      <c r="MV334" s="102"/>
      <c r="MW334" s="102"/>
      <c r="MX334" s="102"/>
      <c r="MY334" s="102"/>
      <c r="MZ334" s="102"/>
      <c r="NA334" s="102"/>
      <c r="NB334" s="102"/>
      <c r="NC334" s="102"/>
      <c r="ND334" s="102"/>
      <c r="NE334" s="102"/>
      <c r="NF334" s="102"/>
      <c r="NG334" s="102"/>
      <c r="NH334" s="102"/>
      <c r="NI334" s="102"/>
      <c r="NJ334" s="102"/>
      <c r="NK334" s="102"/>
      <c r="NL334" s="102"/>
    </row>
    <row r="335" spans="1:376" x14ac:dyDescent="0.35">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IW335" s="102"/>
      <c r="IX335" s="102"/>
      <c r="IY335" s="102"/>
      <c r="IZ335" s="102"/>
      <c r="JA335" s="102"/>
      <c r="JB335" s="102"/>
      <c r="JC335" s="102"/>
      <c r="JD335" s="102"/>
      <c r="JE335" s="102"/>
      <c r="JF335" s="102"/>
      <c r="JG335" s="102"/>
      <c r="JH335" s="102"/>
      <c r="JI335" s="102"/>
      <c r="JJ335" s="102"/>
      <c r="JK335" s="102"/>
      <c r="JL335" s="102"/>
      <c r="JM335" s="102"/>
      <c r="JN335" s="102"/>
      <c r="JO335" s="102"/>
      <c r="JP335" s="102"/>
      <c r="JQ335" s="102"/>
      <c r="JR335" s="102"/>
      <c r="JS335" s="102"/>
      <c r="JT335" s="102"/>
      <c r="JU335" s="102"/>
      <c r="JV335" s="102"/>
      <c r="JW335" s="102"/>
      <c r="JX335" s="102"/>
      <c r="JY335" s="102"/>
      <c r="JZ335" s="102"/>
      <c r="KA335" s="102"/>
      <c r="KB335" s="102"/>
      <c r="KC335" s="102"/>
      <c r="KD335" s="102"/>
      <c r="KE335" s="102"/>
      <c r="KF335" s="102"/>
      <c r="KG335" s="102"/>
      <c r="KH335" s="102"/>
      <c r="KI335" s="102"/>
      <c r="KJ335" s="102"/>
      <c r="KK335" s="102"/>
      <c r="KL335" s="102"/>
      <c r="KM335" s="102"/>
      <c r="KN335" s="102"/>
      <c r="KO335" s="102"/>
      <c r="KP335" s="102"/>
      <c r="KQ335" s="102"/>
      <c r="KR335" s="102"/>
      <c r="KS335" s="102"/>
      <c r="KT335" s="102"/>
      <c r="KU335" s="102"/>
      <c r="KV335" s="102"/>
      <c r="KW335" s="102"/>
      <c r="KX335" s="102"/>
      <c r="KY335" s="102"/>
      <c r="KZ335" s="102"/>
      <c r="LA335" s="102"/>
      <c r="LB335" s="102"/>
      <c r="LC335" s="102"/>
      <c r="LD335" s="102"/>
      <c r="LE335" s="102"/>
      <c r="LF335" s="102"/>
      <c r="LG335" s="102"/>
      <c r="LH335" s="102"/>
      <c r="LI335" s="102"/>
      <c r="LJ335" s="102"/>
      <c r="LK335" s="102"/>
      <c r="LL335" s="102"/>
      <c r="LM335" s="102"/>
      <c r="LN335" s="102"/>
      <c r="LO335" s="102"/>
      <c r="LP335" s="102"/>
      <c r="LQ335" s="102"/>
      <c r="LR335" s="102"/>
      <c r="LS335" s="102"/>
      <c r="LT335" s="102"/>
      <c r="LU335" s="102"/>
      <c r="LV335" s="102"/>
      <c r="LW335" s="102"/>
      <c r="LX335" s="102"/>
      <c r="LY335" s="102"/>
      <c r="LZ335" s="102"/>
      <c r="MA335" s="102"/>
      <c r="MB335" s="102"/>
      <c r="MC335" s="102"/>
      <c r="MD335" s="102"/>
      <c r="ME335" s="102"/>
      <c r="MF335" s="102"/>
      <c r="MG335" s="102"/>
      <c r="MH335" s="102"/>
      <c r="MI335" s="102"/>
      <c r="MJ335" s="102"/>
      <c r="MK335" s="102"/>
      <c r="ML335" s="102"/>
      <c r="MM335" s="102"/>
      <c r="MN335" s="102"/>
      <c r="MO335" s="102"/>
      <c r="MP335" s="102"/>
      <c r="MQ335" s="102"/>
      <c r="MR335" s="102"/>
      <c r="MS335" s="102"/>
      <c r="MT335" s="102"/>
      <c r="MU335" s="102"/>
      <c r="MV335" s="102"/>
      <c r="MW335" s="102"/>
      <c r="MX335" s="102"/>
      <c r="MY335" s="102"/>
      <c r="MZ335" s="102"/>
      <c r="NA335" s="102"/>
      <c r="NB335" s="102"/>
      <c r="NC335" s="102"/>
      <c r="ND335" s="102"/>
      <c r="NE335" s="102"/>
      <c r="NF335" s="102"/>
      <c r="NG335" s="102"/>
      <c r="NH335" s="102"/>
      <c r="NI335" s="102"/>
      <c r="NJ335" s="102"/>
      <c r="NK335" s="102"/>
      <c r="NL335" s="102"/>
    </row>
    <row r="336" spans="1:376" x14ac:dyDescent="0.35">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IW336" s="102"/>
      <c r="IX336" s="102"/>
      <c r="IY336" s="102"/>
      <c r="IZ336" s="102"/>
      <c r="JA336" s="102"/>
      <c r="JB336" s="102"/>
      <c r="JC336" s="102"/>
      <c r="JD336" s="102"/>
      <c r="JE336" s="102"/>
      <c r="JF336" s="102"/>
      <c r="JG336" s="102"/>
      <c r="JH336" s="102"/>
      <c r="JI336" s="102"/>
      <c r="JJ336" s="102"/>
      <c r="JK336" s="102"/>
      <c r="JL336" s="102"/>
      <c r="JM336" s="102"/>
      <c r="JN336" s="102"/>
      <c r="JO336" s="102"/>
      <c r="JP336" s="102"/>
      <c r="JQ336" s="102"/>
      <c r="JR336" s="102"/>
      <c r="JS336" s="102"/>
      <c r="JT336" s="102"/>
      <c r="JU336" s="102"/>
      <c r="JV336" s="102"/>
      <c r="JW336" s="102"/>
      <c r="JX336" s="102"/>
      <c r="JY336" s="102"/>
      <c r="JZ336" s="102"/>
      <c r="KA336" s="102"/>
      <c r="KB336" s="102"/>
      <c r="KC336" s="102"/>
      <c r="KD336" s="102"/>
      <c r="KE336" s="102"/>
      <c r="KF336" s="102"/>
      <c r="KG336" s="102"/>
      <c r="KH336" s="102"/>
      <c r="KI336" s="102"/>
      <c r="KJ336" s="102"/>
      <c r="KK336" s="102"/>
      <c r="KL336" s="102"/>
      <c r="KM336" s="102"/>
      <c r="KN336" s="102"/>
      <c r="KO336" s="102"/>
      <c r="KP336" s="102"/>
      <c r="KQ336" s="102"/>
      <c r="KR336" s="102"/>
      <c r="KS336" s="102"/>
      <c r="KT336" s="102"/>
      <c r="KU336" s="102"/>
      <c r="KV336" s="102"/>
      <c r="KW336" s="102"/>
      <c r="KX336" s="102"/>
      <c r="KY336" s="102"/>
      <c r="KZ336" s="102"/>
      <c r="LA336" s="102"/>
      <c r="LB336" s="102"/>
      <c r="LC336" s="102"/>
      <c r="LD336" s="102"/>
      <c r="LE336" s="102"/>
      <c r="LF336" s="102"/>
      <c r="LG336" s="102"/>
      <c r="LH336" s="102"/>
      <c r="LI336" s="102"/>
      <c r="LJ336" s="102"/>
      <c r="LK336" s="102"/>
      <c r="LL336" s="102"/>
      <c r="LM336" s="102"/>
      <c r="LN336" s="102"/>
      <c r="LO336" s="102"/>
      <c r="LP336" s="102"/>
      <c r="LQ336" s="102"/>
      <c r="LR336" s="102"/>
      <c r="LS336" s="102"/>
      <c r="LT336" s="102"/>
      <c r="LU336" s="102"/>
      <c r="LV336" s="102"/>
      <c r="LW336" s="102"/>
      <c r="LX336" s="102"/>
      <c r="LY336" s="102"/>
      <c r="LZ336" s="102"/>
      <c r="MA336" s="102"/>
      <c r="MB336" s="102"/>
      <c r="MC336" s="102"/>
      <c r="MD336" s="102"/>
      <c r="ME336" s="102"/>
      <c r="MF336" s="102"/>
      <c r="MG336" s="102"/>
      <c r="MH336" s="102"/>
      <c r="MI336" s="102"/>
      <c r="MJ336" s="102"/>
      <c r="MK336" s="102"/>
      <c r="ML336" s="102"/>
      <c r="MM336" s="102"/>
      <c r="MN336" s="102"/>
      <c r="MO336" s="102"/>
      <c r="MP336" s="102"/>
      <c r="MQ336" s="102"/>
      <c r="MR336" s="102"/>
      <c r="MS336" s="102"/>
      <c r="MT336" s="102"/>
      <c r="MU336" s="102"/>
      <c r="MV336" s="102"/>
      <c r="MW336" s="102"/>
      <c r="MX336" s="102"/>
      <c r="MY336" s="102"/>
      <c r="MZ336" s="102"/>
      <c r="NA336" s="102"/>
      <c r="NB336" s="102"/>
      <c r="NC336" s="102"/>
      <c r="ND336" s="102"/>
      <c r="NE336" s="102"/>
      <c r="NF336" s="102"/>
      <c r="NG336" s="102"/>
      <c r="NH336" s="102"/>
      <c r="NI336" s="102"/>
      <c r="NJ336" s="102"/>
      <c r="NK336" s="102"/>
      <c r="NL336" s="102"/>
    </row>
    <row r="337" spans="1:376" x14ac:dyDescent="0.35">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IW337" s="102"/>
      <c r="IX337" s="102"/>
      <c r="IY337" s="102"/>
      <c r="IZ337" s="102"/>
      <c r="JA337" s="102"/>
      <c r="JB337" s="102"/>
      <c r="JC337" s="102"/>
      <c r="JD337" s="102"/>
      <c r="JE337" s="102"/>
      <c r="JF337" s="102"/>
      <c r="JG337" s="102"/>
      <c r="JH337" s="102"/>
      <c r="JI337" s="102"/>
      <c r="JJ337" s="102"/>
      <c r="JK337" s="102"/>
      <c r="JL337" s="102"/>
      <c r="JM337" s="102"/>
      <c r="JN337" s="102"/>
      <c r="JO337" s="102"/>
      <c r="JP337" s="102"/>
      <c r="JQ337" s="102"/>
      <c r="JR337" s="102"/>
      <c r="JS337" s="102"/>
      <c r="JT337" s="102"/>
      <c r="JU337" s="102"/>
      <c r="JV337" s="102"/>
      <c r="JW337" s="102"/>
      <c r="JX337" s="102"/>
      <c r="JY337" s="102"/>
      <c r="JZ337" s="102"/>
      <c r="KA337" s="102"/>
      <c r="KB337" s="102"/>
      <c r="KC337" s="102"/>
      <c r="KD337" s="102"/>
      <c r="KE337" s="102"/>
      <c r="KF337" s="102"/>
      <c r="KG337" s="102"/>
      <c r="KH337" s="102"/>
      <c r="KI337" s="102"/>
      <c r="KJ337" s="102"/>
      <c r="KK337" s="102"/>
      <c r="KL337" s="102"/>
      <c r="KM337" s="102"/>
      <c r="KN337" s="102"/>
      <c r="KO337" s="102"/>
      <c r="KP337" s="102"/>
      <c r="KQ337" s="102"/>
      <c r="KR337" s="102"/>
      <c r="KS337" s="102"/>
      <c r="KT337" s="102"/>
      <c r="KU337" s="102"/>
      <c r="KV337" s="102"/>
      <c r="KW337" s="102"/>
      <c r="KX337" s="102"/>
      <c r="KY337" s="102"/>
      <c r="KZ337" s="102"/>
      <c r="LA337" s="102"/>
      <c r="LB337" s="102"/>
      <c r="LC337" s="102"/>
      <c r="LD337" s="102"/>
      <c r="LE337" s="102"/>
      <c r="LF337" s="102"/>
      <c r="LG337" s="102"/>
      <c r="LH337" s="102"/>
      <c r="LI337" s="102"/>
      <c r="LJ337" s="102"/>
      <c r="LK337" s="102"/>
      <c r="LL337" s="102"/>
      <c r="LM337" s="102"/>
      <c r="LN337" s="102"/>
      <c r="LO337" s="102"/>
      <c r="LP337" s="102"/>
      <c r="LQ337" s="102"/>
      <c r="LR337" s="102"/>
      <c r="LS337" s="102"/>
      <c r="LT337" s="102"/>
      <c r="LU337" s="102"/>
      <c r="LV337" s="102"/>
      <c r="LW337" s="102"/>
      <c r="LX337" s="102"/>
      <c r="LY337" s="102"/>
      <c r="LZ337" s="102"/>
      <c r="MA337" s="102"/>
      <c r="MB337" s="102"/>
      <c r="MC337" s="102"/>
      <c r="MD337" s="102"/>
      <c r="ME337" s="102"/>
      <c r="MF337" s="102"/>
      <c r="MG337" s="102"/>
      <c r="MH337" s="102"/>
      <c r="MI337" s="102"/>
      <c r="MJ337" s="102"/>
      <c r="MK337" s="102"/>
      <c r="ML337" s="102"/>
      <c r="MM337" s="102"/>
      <c r="MN337" s="102"/>
      <c r="MO337" s="102"/>
      <c r="MP337" s="102"/>
      <c r="MQ337" s="102"/>
      <c r="MR337" s="102"/>
      <c r="MS337" s="102"/>
      <c r="MT337" s="102"/>
      <c r="MU337" s="102"/>
      <c r="MV337" s="102"/>
      <c r="MW337" s="102"/>
      <c r="MX337" s="102"/>
      <c r="MY337" s="102"/>
      <c r="MZ337" s="102"/>
      <c r="NA337" s="102"/>
      <c r="NB337" s="102"/>
      <c r="NC337" s="102"/>
      <c r="ND337" s="102"/>
      <c r="NE337" s="102"/>
      <c r="NF337" s="102"/>
      <c r="NG337" s="102"/>
      <c r="NH337" s="102"/>
      <c r="NI337" s="102"/>
      <c r="NJ337" s="102"/>
      <c r="NK337" s="102"/>
      <c r="NL337" s="102"/>
    </row>
    <row r="338" spans="1:376" x14ac:dyDescent="0.35">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IW338" s="102"/>
      <c r="IX338" s="102"/>
      <c r="IY338" s="102"/>
      <c r="IZ338" s="102"/>
      <c r="JA338" s="102"/>
      <c r="JB338" s="102"/>
      <c r="JC338" s="102"/>
      <c r="JD338" s="102"/>
      <c r="JE338" s="102"/>
      <c r="JF338" s="102"/>
      <c r="JG338" s="102"/>
      <c r="JH338" s="102"/>
      <c r="JI338" s="102"/>
      <c r="JJ338" s="102"/>
      <c r="JK338" s="102"/>
      <c r="JL338" s="102"/>
      <c r="JM338" s="102"/>
      <c r="JN338" s="102"/>
      <c r="JO338" s="102"/>
      <c r="JP338" s="102"/>
      <c r="JQ338" s="102"/>
      <c r="JR338" s="102"/>
      <c r="JS338" s="102"/>
      <c r="JT338" s="102"/>
      <c r="JU338" s="102"/>
      <c r="JV338" s="102"/>
      <c r="JW338" s="102"/>
      <c r="JX338" s="102"/>
      <c r="JY338" s="102"/>
      <c r="JZ338" s="102"/>
      <c r="KA338" s="102"/>
      <c r="KB338" s="102"/>
      <c r="KC338" s="102"/>
      <c r="KD338" s="102"/>
      <c r="KE338" s="102"/>
      <c r="KF338" s="102"/>
      <c r="KG338" s="102"/>
      <c r="KH338" s="102"/>
      <c r="KI338" s="102"/>
      <c r="KJ338" s="102"/>
      <c r="KK338" s="102"/>
      <c r="KL338" s="102"/>
      <c r="KM338" s="102"/>
      <c r="KN338" s="102"/>
      <c r="KO338" s="102"/>
      <c r="KP338" s="102"/>
      <c r="KQ338" s="102"/>
      <c r="KR338" s="102"/>
      <c r="KS338" s="102"/>
      <c r="KT338" s="102"/>
      <c r="KU338" s="102"/>
      <c r="KV338" s="102"/>
      <c r="KW338" s="102"/>
      <c r="KX338" s="102"/>
      <c r="KY338" s="102"/>
      <c r="KZ338" s="102"/>
      <c r="LA338" s="102"/>
      <c r="LB338" s="102"/>
      <c r="LC338" s="102"/>
      <c r="LD338" s="102"/>
      <c r="LE338" s="102"/>
      <c r="LF338" s="102"/>
      <c r="LG338" s="102"/>
      <c r="LH338" s="102"/>
      <c r="LI338" s="102"/>
      <c r="LJ338" s="102"/>
      <c r="LK338" s="102"/>
      <c r="LL338" s="102"/>
      <c r="LM338" s="102"/>
      <c r="LN338" s="102"/>
      <c r="LO338" s="102"/>
      <c r="LP338" s="102"/>
      <c r="LQ338" s="102"/>
      <c r="LR338" s="102"/>
      <c r="LS338" s="102"/>
      <c r="LT338" s="102"/>
      <c r="LU338" s="102"/>
      <c r="LV338" s="102"/>
      <c r="LW338" s="102"/>
      <c r="LX338" s="102"/>
      <c r="LY338" s="102"/>
      <c r="LZ338" s="102"/>
      <c r="MA338" s="102"/>
      <c r="MB338" s="102"/>
      <c r="MC338" s="102"/>
      <c r="MD338" s="102"/>
      <c r="ME338" s="102"/>
      <c r="MF338" s="102"/>
      <c r="MG338" s="102"/>
      <c r="MH338" s="102"/>
      <c r="MI338" s="102"/>
      <c r="MJ338" s="102"/>
      <c r="MK338" s="102"/>
      <c r="ML338" s="102"/>
      <c r="MM338" s="102"/>
      <c r="MN338" s="102"/>
      <c r="MO338" s="102"/>
      <c r="MP338" s="102"/>
      <c r="MQ338" s="102"/>
      <c r="MR338" s="102"/>
      <c r="MS338" s="102"/>
      <c r="MT338" s="102"/>
      <c r="MU338" s="102"/>
      <c r="MV338" s="102"/>
      <c r="MW338" s="102"/>
      <c r="MX338" s="102"/>
      <c r="MY338" s="102"/>
      <c r="MZ338" s="102"/>
      <c r="NA338" s="102"/>
      <c r="NB338" s="102"/>
      <c r="NC338" s="102"/>
      <c r="ND338" s="102"/>
      <c r="NE338" s="102"/>
      <c r="NF338" s="102"/>
      <c r="NG338" s="102"/>
      <c r="NH338" s="102"/>
      <c r="NI338" s="102"/>
      <c r="NJ338" s="102"/>
      <c r="NK338" s="102"/>
      <c r="NL338" s="102"/>
    </row>
    <row r="339" spans="1:376" x14ac:dyDescent="0.35">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IW339" s="102"/>
      <c r="IX339" s="102"/>
      <c r="IY339" s="102"/>
      <c r="IZ339" s="102"/>
      <c r="JA339" s="102"/>
      <c r="JB339" s="102"/>
      <c r="JC339" s="102"/>
      <c r="JD339" s="102"/>
      <c r="JE339" s="102"/>
      <c r="JF339" s="102"/>
      <c r="JG339" s="102"/>
      <c r="JH339" s="102"/>
      <c r="JI339" s="102"/>
      <c r="JJ339" s="102"/>
      <c r="JK339" s="102"/>
      <c r="JL339" s="102"/>
      <c r="JM339" s="102"/>
      <c r="JN339" s="102"/>
      <c r="JO339" s="102"/>
      <c r="JP339" s="102"/>
      <c r="JQ339" s="102"/>
      <c r="JR339" s="102"/>
      <c r="JS339" s="102"/>
      <c r="JT339" s="102"/>
      <c r="JU339" s="102"/>
      <c r="JV339" s="102"/>
      <c r="JW339" s="102"/>
      <c r="JX339" s="102"/>
      <c r="JY339" s="102"/>
      <c r="JZ339" s="102"/>
      <c r="KA339" s="102"/>
      <c r="KB339" s="102"/>
      <c r="KC339" s="102"/>
      <c r="KD339" s="102"/>
      <c r="KE339" s="102"/>
      <c r="KF339" s="102"/>
      <c r="KG339" s="102"/>
      <c r="KH339" s="102"/>
      <c r="KI339" s="102"/>
      <c r="KJ339" s="102"/>
      <c r="KK339" s="102"/>
      <c r="KL339" s="102"/>
      <c r="KM339" s="102"/>
      <c r="KN339" s="102"/>
      <c r="KO339" s="102"/>
      <c r="KP339" s="102"/>
      <c r="KQ339" s="102"/>
      <c r="KR339" s="102"/>
      <c r="KS339" s="102"/>
      <c r="KT339" s="102"/>
      <c r="KU339" s="102"/>
      <c r="KV339" s="102"/>
      <c r="KW339" s="102"/>
      <c r="KX339" s="102"/>
      <c r="KY339" s="102"/>
      <c r="KZ339" s="102"/>
      <c r="LA339" s="102"/>
      <c r="LB339" s="102"/>
      <c r="LC339" s="102"/>
      <c r="LD339" s="102"/>
      <c r="LE339" s="102"/>
      <c r="LF339" s="102"/>
      <c r="LG339" s="102"/>
      <c r="LH339" s="102"/>
      <c r="LI339" s="102"/>
      <c r="LJ339" s="102"/>
      <c r="LK339" s="102"/>
      <c r="LL339" s="102"/>
      <c r="LM339" s="102"/>
      <c r="LN339" s="102"/>
      <c r="LO339" s="102"/>
      <c r="LP339" s="102"/>
      <c r="LQ339" s="102"/>
      <c r="LR339" s="102"/>
      <c r="LS339" s="102"/>
      <c r="LT339" s="102"/>
      <c r="LU339" s="102"/>
      <c r="LV339" s="102"/>
      <c r="LW339" s="102"/>
      <c r="LX339" s="102"/>
      <c r="LY339" s="102"/>
      <c r="LZ339" s="102"/>
      <c r="MA339" s="102"/>
      <c r="MB339" s="102"/>
      <c r="MC339" s="102"/>
      <c r="MD339" s="102"/>
      <c r="ME339" s="102"/>
      <c r="MF339" s="102"/>
      <c r="MG339" s="102"/>
      <c r="MH339" s="102"/>
      <c r="MI339" s="102"/>
      <c r="MJ339" s="102"/>
      <c r="MK339" s="102"/>
      <c r="ML339" s="102"/>
      <c r="MM339" s="102"/>
      <c r="MN339" s="102"/>
      <c r="MO339" s="102"/>
      <c r="MP339" s="102"/>
      <c r="MQ339" s="102"/>
      <c r="MR339" s="102"/>
      <c r="MS339" s="102"/>
      <c r="MT339" s="102"/>
      <c r="MU339" s="102"/>
      <c r="MV339" s="102"/>
      <c r="MW339" s="102"/>
      <c r="MX339" s="102"/>
      <c r="MY339" s="102"/>
      <c r="MZ339" s="102"/>
      <c r="NA339" s="102"/>
      <c r="NB339" s="102"/>
      <c r="NC339" s="102"/>
      <c r="ND339" s="102"/>
      <c r="NE339" s="102"/>
      <c r="NF339" s="102"/>
      <c r="NG339" s="102"/>
      <c r="NH339" s="102"/>
      <c r="NI339" s="102"/>
      <c r="NJ339" s="102"/>
      <c r="NK339" s="102"/>
      <c r="NL339" s="102"/>
    </row>
    <row r="340" spans="1:376" x14ac:dyDescent="0.35">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IW340" s="102"/>
      <c r="IX340" s="102"/>
      <c r="IY340" s="102"/>
      <c r="IZ340" s="102"/>
      <c r="JA340" s="102"/>
      <c r="JB340" s="102"/>
      <c r="JC340" s="102"/>
      <c r="JD340" s="102"/>
      <c r="JE340" s="102"/>
      <c r="JF340" s="102"/>
      <c r="JG340" s="102"/>
      <c r="JH340" s="102"/>
      <c r="JI340" s="102"/>
      <c r="JJ340" s="102"/>
      <c r="JK340" s="102"/>
      <c r="JL340" s="102"/>
      <c r="JM340" s="102"/>
      <c r="JN340" s="102"/>
      <c r="JO340" s="102"/>
      <c r="JP340" s="102"/>
      <c r="JQ340" s="102"/>
      <c r="JR340" s="102"/>
      <c r="JS340" s="102"/>
      <c r="JT340" s="102"/>
      <c r="JU340" s="102"/>
      <c r="JV340" s="102"/>
      <c r="JW340" s="102"/>
      <c r="JX340" s="102"/>
      <c r="JY340" s="102"/>
      <c r="JZ340" s="102"/>
      <c r="KA340" s="102"/>
      <c r="KB340" s="102"/>
      <c r="KC340" s="102"/>
      <c r="KD340" s="102"/>
      <c r="KE340" s="102"/>
      <c r="KF340" s="102"/>
      <c r="KG340" s="102"/>
      <c r="KH340" s="102"/>
      <c r="KI340" s="102"/>
      <c r="KJ340" s="102"/>
      <c r="KK340" s="102"/>
      <c r="KL340" s="102"/>
      <c r="KM340" s="102"/>
      <c r="KN340" s="102"/>
      <c r="KO340" s="102"/>
      <c r="KP340" s="102"/>
      <c r="KQ340" s="102"/>
      <c r="KR340" s="102"/>
      <c r="KS340" s="102"/>
      <c r="KT340" s="102"/>
      <c r="KU340" s="102"/>
      <c r="KV340" s="102"/>
      <c r="KW340" s="102"/>
      <c r="KX340" s="102"/>
      <c r="KY340" s="102"/>
      <c r="KZ340" s="102"/>
      <c r="LA340" s="102"/>
      <c r="LB340" s="102"/>
      <c r="LC340" s="102"/>
      <c r="LD340" s="102"/>
      <c r="LE340" s="102"/>
      <c r="LF340" s="102"/>
      <c r="LG340" s="102"/>
      <c r="LH340" s="102"/>
      <c r="LI340" s="102"/>
      <c r="LJ340" s="102"/>
      <c r="LK340" s="102"/>
      <c r="LL340" s="102"/>
      <c r="LM340" s="102"/>
      <c r="LN340" s="102"/>
      <c r="LO340" s="102"/>
      <c r="LP340" s="102"/>
      <c r="LQ340" s="102"/>
      <c r="LR340" s="102"/>
      <c r="LS340" s="102"/>
      <c r="LT340" s="102"/>
      <c r="LU340" s="102"/>
      <c r="LV340" s="102"/>
      <c r="LW340" s="102"/>
      <c r="LX340" s="102"/>
      <c r="LY340" s="102"/>
      <c r="LZ340" s="102"/>
      <c r="MA340" s="102"/>
      <c r="MB340" s="102"/>
      <c r="MC340" s="102"/>
      <c r="MD340" s="102"/>
      <c r="ME340" s="102"/>
      <c r="MF340" s="102"/>
      <c r="MG340" s="102"/>
      <c r="MH340" s="102"/>
      <c r="MI340" s="102"/>
      <c r="MJ340" s="102"/>
      <c r="MK340" s="102"/>
      <c r="ML340" s="102"/>
      <c r="MM340" s="102"/>
      <c r="MN340" s="102"/>
      <c r="MO340" s="102"/>
      <c r="MP340" s="102"/>
      <c r="MQ340" s="102"/>
      <c r="MR340" s="102"/>
      <c r="MS340" s="102"/>
      <c r="MT340" s="102"/>
      <c r="MU340" s="102"/>
      <c r="MV340" s="102"/>
      <c r="MW340" s="102"/>
      <c r="MX340" s="102"/>
      <c r="MY340" s="102"/>
      <c r="MZ340" s="102"/>
      <c r="NA340" s="102"/>
      <c r="NB340" s="102"/>
      <c r="NC340" s="102"/>
      <c r="ND340" s="102"/>
      <c r="NE340" s="102"/>
      <c r="NF340" s="102"/>
      <c r="NG340" s="102"/>
      <c r="NH340" s="102"/>
      <c r="NI340" s="102"/>
      <c r="NJ340" s="102"/>
      <c r="NK340" s="102"/>
      <c r="NL340" s="102"/>
    </row>
    <row r="341" spans="1:376" x14ac:dyDescent="0.35">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c r="IW341" s="102"/>
      <c r="IX341" s="102"/>
      <c r="IY341" s="102"/>
      <c r="IZ341" s="102"/>
      <c r="JA341" s="102"/>
      <c r="JB341" s="102"/>
      <c r="JC341" s="102"/>
      <c r="JD341" s="102"/>
      <c r="JE341" s="102"/>
      <c r="JF341" s="102"/>
      <c r="JG341" s="102"/>
      <c r="JH341" s="102"/>
      <c r="JI341" s="102"/>
      <c r="JJ341" s="102"/>
      <c r="JK341" s="102"/>
      <c r="JL341" s="102"/>
      <c r="JM341" s="102"/>
      <c r="JN341" s="102"/>
      <c r="JO341" s="102"/>
      <c r="JP341" s="102"/>
      <c r="JQ341" s="102"/>
      <c r="JR341" s="102"/>
      <c r="JS341" s="102"/>
      <c r="JT341" s="102"/>
      <c r="JU341" s="102"/>
      <c r="JV341" s="102"/>
      <c r="JW341" s="102"/>
      <c r="JX341" s="102"/>
      <c r="JY341" s="102"/>
      <c r="JZ341" s="102"/>
      <c r="KA341" s="102"/>
      <c r="KB341" s="102"/>
      <c r="KC341" s="102"/>
      <c r="KD341" s="102"/>
      <c r="KE341" s="102"/>
      <c r="KF341" s="102"/>
      <c r="KG341" s="102"/>
      <c r="KH341" s="102"/>
      <c r="KI341" s="102"/>
      <c r="KJ341" s="102"/>
      <c r="KK341" s="102"/>
      <c r="KL341" s="102"/>
      <c r="KM341" s="102"/>
      <c r="KN341" s="102"/>
      <c r="KO341" s="102"/>
      <c r="KP341" s="102"/>
      <c r="KQ341" s="102"/>
      <c r="KR341" s="102"/>
      <c r="KS341" s="102"/>
      <c r="KT341" s="102"/>
      <c r="KU341" s="102"/>
      <c r="KV341" s="102"/>
      <c r="KW341" s="102"/>
      <c r="KX341" s="102"/>
      <c r="KY341" s="102"/>
      <c r="KZ341" s="102"/>
      <c r="LA341" s="102"/>
      <c r="LB341" s="102"/>
      <c r="LC341" s="102"/>
      <c r="LD341" s="102"/>
      <c r="LE341" s="102"/>
      <c r="LF341" s="102"/>
      <c r="LG341" s="102"/>
      <c r="LH341" s="102"/>
      <c r="LI341" s="102"/>
      <c r="LJ341" s="102"/>
      <c r="LK341" s="102"/>
      <c r="LL341" s="102"/>
      <c r="LM341" s="102"/>
      <c r="LN341" s="102"/>
      <c r="LO341" s="102"/>
      <c r="LP341" s="102"/>
      <c r="LQ341" s="102"/>
      <c r="LR341" s="102"/>
      <c r="LS341" s="102"/>
      <c r="LT341" s="102"/>
      <c r="LU341" s="102"/>
      <c r="LV341" s="102"/>
      <c r="LW341" s="102"/>
      <c r="LX341" s="102"/>
      <c r="LY341" s="102"/>
      <c r="LZ341" s="102"/>
      <c r="MA341" s="102"/>
      <c r="MB341" s="102"/>
      <c r="MC341" s="102"/>
      <c r="MD341" s="102"/>
      <c r="ME341" s="102"/>
      <c r="MF341" s="102"/>
      <c r="MG341" s="102"/>
      <c r="MH341" s="102"/>
      <c r="MI341" s="102"/>
      <c r="MJ341" s="102"/>
      <c r="MK341" s="102"/>
      <c r="ML341" s="102"/>
      <c r="MM341" s="102"/>
      <c r="MN341" s="102"/>
      <c r="MO341" s="102"/>
      <c r="MP341" s="102"/>
      <c r="MQ341" s="102"/>
      <c r="MR341" s="102"/>
      <c r="MS341" s="102"/>
      <c r="MT341" s="102"/>
      <c r="MU341" s="102"/>
      <c r="MV341" s="102"/>
      <c r="MW341" s="102"/>
      <c r="MX341" s="102"/>
      <c r="MY341" s="102"/>
      <c r="MZ341" s="102"/>
      <c r="NA341" s="102"/>
      <c r="NB341" s="102"/>
      <c r="NC341" s="102"/>
      <c r="ND341" s="102"/>
      <c r="NE341" s="102"/>
      <c r="NF341" s="102"/>
      <c r="NG341" s="102"/>
      <c r="NH341" s="102"/>
      <c r="NI341" s="102"/>
      <c r="NJ341" s="102"/>
      <c r="NK341" s="102"/>
      <c r="NL341" s="102"/>
    </row>
    <row r="342" spans="1:376" x14ac:dyDescent="0.35">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IW342" s="102"/>
      <c r="IX342" s="102"/>
      <c r="IY342" s="102"/>
      <c r="IZ342" s="102"/>
      <c r="JA342" s="102"/>
      <c r="JB342" s="102"/>
      <c r="JC342" s="102"/>
      <c r="JD342" s="102"/>
      <c r="JE342" s="102"/>
      <c r="JF342" s="102"/>
      <c r="JG342" s="102"/>
      <c r="JH342" s="102"/>
      <c r="JI342" s="102"/>
      <c r="JJ342" s="102"/>
      <c r="JK342" s="102"/>
      <c r="JL342" s="102"/>
      <c r="JM342" s="102"/>
      <c r="JN342" s="102"/>
      <c r="JO342" s="102"/>
      <c r="JP342" s="102"/>
      <c r="JQ342" s="102"/>
      <c r="JR342" s="102"/>
      <c r="JS342" s="102"/>
      <c r="JT342" s="102"/>
      <c r="JU342" s="102"/>
      <c r="JV342" s="102"/>
      <c r="JW342" s="102"/>
      <c r="JX342" s="102"/>
      <c r="JY342" s="102"/>
      <c r="JZ342" s="102"/>
      <c r="KA342" s="102"/>
      <c r="KB342" s="102"/>
      <c r="KC342" s="102"/>
      <c r="KD342" s="102"/>
      <c r="KE342" s="102"/>
      <c r="KF342" s="102"/>
      <c r="KG342" s="102"/>
      <c r="KH342" s="102"/>
      <c r="KI342" s="102"/>
      <c r="KJ342" s="102"/>
      <c r="KK342" s="102"/>
      <c r="KL342" s="102"/>
      <c r="KM342" s="102"/>
      <c r="KN342" s="102"/>
      <c r="KO342" s="102"/>
      <c r="KP342" s="102"/>
      <c r="KQ342" s="102"/>
      <c r="KR342" s="102"/>
      <c r="KS342" s="102"/>
      <c r="KT342" s="102"/>
      <c r="KU342" s="102"/>
      <c r="KV342" s="102"/>
      <c r="KW342" s="102"/>
      <c r="KX342" s="102"/>
      <c r="KY342" s="102"/>
      <c r="KZ342" s="102"/>
      <c r="LA342" s="102"/>
      <c r="LB342" s="102"/>
      <c r="LC342" s="102"/>
      <c r="LD342" s="102"/>
      <c r="LE342" s="102"/>
      <c r="LF342" s="102"/>
      <c r="LG342" s="102"/>
      <c r="LH342" s="102"/>
      <c r="LI342" s="102"/>
      <c r="LJ342" s="102"/>
      <c r="LK342" s="102"/>
      <c r="LL342" s="102"/>
      <c r="LM342" s="102"/>
      <c r="LN342" s="102"/>
      <c r="LO342" s="102"/>
      <c r="LP342" s="102"/>
      <c r="LQ342" s="102"/>
      <c r="LR342" s="102"/>
      <c r="LS342" s="102"/>
      <c r="LT342" s="102"/>
      <c r="LU342" s="102"/>
      <c r="LV342" s="102"/>
      <c r="LW342" s="102"/>
      <c r="LX342" s="102"/>
      <c r="LY342" s="102"/>
      <c r="LZ342" s="102"/>
      <c r="MA342" s="102"/>
      <c r="MB342" s="102"/>
      <c r="MC342" s="102"/>
      <c r="MD342" s="102"/>
      <c r="ME342" s="102"/>
      <c r="MF342" s="102"/>
      <c r="MG342" s="102"/>
      <c r="MH342" s="102"/>
      <c r="MI342" s="102"/>
      <c r="MJ342" s="102"/>
      <c r="MK342" s="102"/>
      <c r="ML342" s="102"/>
      <c r="MM342" s="102"/>
      <c r="MN342" s="102"/>
      <c r="MO342" s="102"/>
      <c r="MP342" s="102"/>
      <c r="MQ342" s="102"/>
      <c r="MR342" s="102"/>
      <c r="MS342" s="102"/>
      <c r="MT342" s="102"/>
      <c r="MU342" s="102"/>
      <c r="MV342" s="102"/>
      <c r="MW342" s="102"/>
      <c r="MX342" s="102"/>
      <c r="MY342" s="102"/>
      <c r="MZ342" s="102"/>
      <c r="NA342" s="102"/>
      <c r="NB342" s="102"/>
      <c r="NC342" s="102"/>
      <c r="ND342" s="102"/>
      <c r="NE342" s="102"/>
      <c r="NF342" s="102"/>
      <c r="NG342" s="102"/>
      <c r="NH342" s="102"/>
      <c r="NI342" s="102"/>
      <c r="NJ342" s="102"/>
      <c r="NK342" s="102"/>
      <c r="NL342" s="102"/>
    </row>
    <row r="343" spans="1:376" x14ac:dyDescent="0.35">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IW343" s="102"/>
      <c r="IX343" s="102"/>
      <c r="IY343" s="102"/>
      <c r="IZ343" s="102"/>
      <c r="JA343" s="102"/>
      <c r="JB343" s="102"/>
      <c r="JC343" s="102"/>
      <c r="JD343" s="102"/>
      <c r="JE343" s="102"/>
      <c r="JF343" s="102"/>
      <c r="JG343" s="102"/>
      <c r="JH343" s="102"/>
      <c r="JI343" s="102"/>
      <c r="JJ343" s="102"/>
      <c r="JK343" s="102"/>
      <c r="JL343" s="102"/>
      <c r="JM343" s="102"/>
      <c r="JN343" s="102"/>
      <c r="JO343" s="102"/>
      <c r="JP343" s="102"/>
      <c r="JQ343" s="102"/>
      <c r="JR343" s="102"/>
      <c r="JS343" s="102"/>
      <c r="JT343" s="102"/>
      <c r="JU343" s="102"/>
      <c r="JV343" s="102"/>
      <c r="JW343" s="102"/>
      <c r="JX343" s="102"/>
      <c r="JY343" s="102"/>
      <c r="JZ343" s="102"/>
      <c r="KA343" s="102"/>
      <c r="KB343" s="102"/>
      <c r="KC343" s="102"/>
      <c r="KD343" s="102"/>
      <c r="KE343" s="102"/>
      <c r="KF343" s="102"/>
      <c r="KG343" s="102"/>
      <c r="KH343" s="102"/>
      <c r="KI343" s="102"/>
      <c r="KJ343" s="102"/>
      <c r="KK343" s="102"/>
      <c r="KL343" s="102"/>
      <c r="KM343" s="102"/>
      <c r="KN343" s="102"/>
      <c r="KO343" s="102"/>
      <c r="KP343" s="102"/>
      <c r="KQ343" s="102"/>
      <c r="KR343" s="102"/>
      <c r="KS343" s="102"/>
      <c r="KT343" s="102"/>
      <c r="KU343" s="102"/>
      <c r="KV343" s="102"/>
      <c r="KW343" s="102"/>
      <c r="KX343" s="102"/>
      <c r="KY343" s="102"/>
      <c r="KZ343" s="102"/>
      <c r="LA343" s="102"/>
      <c r="LB343" s="102"/>
      <c r="LC343" s="102"/>
      <c r="LD343" s="102"/>
      <c r="LE343" s="102"/>
      <c r="LF343" s="102"/>
      <c r="LG343" s="102"/>
      <c r="LH343" s="102"/>
      <c r="LI343" s="102"/>
      <c r="LJ343" s="102"/>
      <c r="LK343" s="102"/>
      <c r="LL343" s="102"/>
      <c r="LM343" s="102"/>
      <c r="LN343" s="102"/>
      <c r="LO343" s="102"/>
      <c r="LP343" s="102"/>
      <c r="LQ343" s="102"/>
      <c r="LR343" s="102"/>
      <c r="LS343" s="102"/>
      <c r="LT343" s="102"/>
      <c r="LU343" s="102"/>
      <c r="LV343" s="102"/>
      <c r="LW343" s="102"/>
      <c r="LX343" s="102"/>
      <c r="LY343" s="102"/>
      <c r="LZ343" s="102"/>
      <c r="MA343" s="102"/>
      <c r="MB343" s="102"/>
      <c r="MC343" s="102"/>
      <c r="MD343" s="102"/>
      <c r="ME343" s="102"/>
      <c r="MF343" s="102"/>
      <c r="MG343" s="102"/>
      <c r="MH343" s="102"/>
      <c r="MI343" s="102"/>
      <c r="MJ343" s="102"/>
      <c r="MK343" s="102"/>
      <c r="ML343" s="102"/>
      <c r="MM343" s="102"/>
      <c r="MN343" s="102"/>
      <c r="MO343" s="102"/>
      <c r="MP343" s="102"/>
      <c r="MQ343" s="102"/>
      <c r="MR343" s="102"/>
      <c r="MS343" s="102"/>
      <c r="MT343" s="102"/>
      <c r="MU343" s="102"/>
      <c r="MV343" s="102"/>
      <c r="MW343" s="102"/>
      <c r="MX343" s="102"/>
      <c r="MY343" s="102"/>
      <c r="MZ343" s="102"/>
      <c r="NA343" s="102"/>
      <c r="NB343" s="102"/>
      <c r="NC343" s="102"/>
      <c r="ND343" s="102"/>
      <c r="NE343" s="102"/>
      <c r="NF343" s="102"/>
      <c r="NG343" s="102"/>
      <c r="NH343" s="102"/>
      <c r="NI343" s="102"/>
      <c r="NJ343" s="102"/>
      <c r="NK343" s="102"/>
      <c r="NL343" s="102"/>
    </row>
    <row r="344" spans="1:376" x14ac:dyDescent="0.35">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IW344" s="102"/>
      <c r="IX344" s="102"/>
      <c r="IY344" s="102"/>
      <c r="IZ344" s="102"/>
      <c r="JA344" s="102"/>
      <c r="JB344" s="102"/>
      <c r="JC344" s="102"/>
      <c r="JD344" s="102"/>
      <c r="JE344" s="102"/>
      <c r="JF344" s="102"/>
      <c r="JG344" s="102"/>
      <c r="JH344" s="102"/>
      <c r="JI344" s="102"/>
      <c r="JJ344" s="102"/>
      <c r="JK344" s="102"/>
      <c r="JL344" s="102"/>
      <c r="JM344" s="102"/>
      <c r="JN344" s="102"/>
      <c r="JO344" s="102"/>
      <c r="JP344" s="102"/>
      <c r="JQ344" s="102"/>
      <c r="JR344" s="102"/>
      <c r="JS344" s="102"/>
      <c r="JT344" s="102"/>
      <c r="JU344" s="102"/>
      <c r="JV344" s="102"/>
      <c r="JW344" s="102"/>
      <c r="JX344" s="102"/>
      <c r="JY344" s="102"/>
      <c r="JZ344" s="102"/>
      <c r="KA344" s="102"/>
      <c r="KB344" s="102"/>
      <c r="KC344" s="102"/>
      <c r="KD344" s="102"/>
      <c r="KE344" s="102"/>
      <c r="KF344" s="102"/>
      <c r="KG344" s="102"/>
      <c r="KH344" s="102"/>
      <c r="KI344" s="102"/>
      <c r="KJ344" s="102"/>
      <c r="KK344" s="102"/>
      <c r="KL344" s="102"/>
      <c r="KM344" s="102"/>
      <c r="KN344" s="102"/>
      <c r="KO344" s="102"/>
      <c r="KP344" s="102"/>
      <c r="KQ344" s="102"/>
      <c r="KR344" s="102"/>
      <c r="KS344" s="102"/>
      <c r="KT344" s="102"/>
      <c r="KU344" s="102"/>
      <c r="KV344" s="102"/>
      <c r="KW344" s="102"/>
      <c r="KX344" s="102"/>
      <c r="KY344" s="102"/>
      <c r="KZ344" s="102"/>
      <c r="LA344" s="102"/>
      <c r="LB344" s="102"/>
      <c r="LC344" s="102"/>
      <c r="LD344" s="102"/>
      <c r="LE344" s="102"/>
      <c r="LF344" s="102"/>
      <c r="LG344" s="102"/>
      <c r="LH344" s="102"/>
      <c r="LI344" s="102"/>
      <c r="LJ344" s="102"/>
      <c r="LK344" s="102"/>
      <c r="LL344" s="102"/>
      <c r="LM344" s="102"/>
      <c r="LN344" s="102"/>
      <c r="LO344" s="102"/>
      <c r="LP344" s="102"/>
      <c r="LQ344" s="102"/>
      <c r="LR344" s="102"/>
      <c r="LS344" s="102"/>
      <c r="LT344" s="102"/>
      <c r="LU344" s="102"/>
      <c r="LV344" s="102"/>
      <c r="LW344" s="102"/>
      <c r="LX344" s="102"/>
      <c r="LY344" s="102"/>
      <c r="LZ344" s="102"/>
      <c r="MA344" s="102"/>
      <c r="MB344" s="102"/>
      <c r="MC344" s="102"/>
      <c r="MD344" s="102"/>
      <c r="ME344" s="102"/>
      <c r="MF344" s="102"/>
      <c r="MG344" s="102"/>
      <c r="MH344" s="102"/>
      <c r="MI344" s="102"/>
      <c r="MJ344" s="102"/>
      <c r="MK344" s="102"/>
      <c r="ML344" s="102"/>
      <c r="MM344" s="102"/>
      <c r="MN344" s="102"/>
      <c r="MO344" s="102"/>
      <c r="MP344" s="102"/>
      <c r="MQ344" s="102"/>
      <c r="MR344" s="102"/>
      <c r="MS344" s="102"/>
      <c r="MT344" s="102"/>
      <c r="MU344" s="102"/>
      <c r="MV344" s="102"/>
      <c r="MW344" s="102"/>
      <c r="MX344" s="102"/>
      <c r="MY344" s="102"/>
      <c r="MZ344" s="102"/>
      <c r="NA344" s="102"/>
      <c r="NB344" s="102"/>
      <c r="NC344" s="102"/>
      <c r="ND344" s="102"/>
      <c r="NE344" s="102"/>
      <c r="NF344" s="102"/>
      <c r="NG344" s="102"/>
      <c r="NH344" s="102"/>
      <c r="NI344" s="102"/>
      <c r="NJ344" s="102"/>
      <c r="NK344" s="102"/>
      <c r="NL344" s="102"/>
    </row>
    <row r="345" spans="1:376" x14ac:dyDescent="0.35">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IW345" s="102"/>
      <c r="IX345" s="102"/>
      <c r="IY345" s="102"/>
      <c r="IZ345" s="102"/>
      <c r="JA345" s="102"/>
      <c r="JB345" s="102"/>
      <c r="JC345" s="102"/>
      <c r="JD345" s="102"/>
      <c r="JE345" s="102"/>
      <c r="JF345" s="102"/>
      <c r="JG345" s="102"/>
      <c r="JH345" s="102"/>
      <c r="JI345" s="102"/>
      <c r="JJ345" s="102"/>
      <c r="JK345" s="102"/>
      <c r="JL345" s="102"/>
      <c r="JM345" s="102"/>
      <c r="JN345" s="102"/>
      <c r="JO345" s="102"/>
      <c r="JP345" s="102"/>
      <c r="JQ345" s="102"/>
      <c r="JR345" s="102"/>
      <c r="JS345" s="102"/>
      <c r="JT345" s="102"/>
      <c r="JU345" s="102"/>
      <c r="JV345" s="102"/>
      <c r="JW345" s="102"/>
      <c r="JX345" s="102"/>
      <c r="JY345" s="102"/>
      <c r="JZ345" s="102"/>
      <c r="KA345" s="102"/>
      <c r="KB345" s="102"/>
      <c r="KC345" s="102"/>
      <c r="KD345" s="102"/>
      <c r="KE345" s="102"/>
      <c r="KF345" s="102"/>
      <c r="KG345" s="102"/>
      <c r="KH345" s="102"/>
      <c r="KI345" s="102"/>
      <c r="KJ345" s="102"/>
      <c r="KK345" s="102"/>
      <c r="KL345" s="102"/>
      <c r="KM345" s="102"/>
      <c r="KN345" s="102"/>
      <c r="KO345" s="102"/>
      <c r="KP345" s="102"/>
      <c r="KQ345" s="102"/>
      <c r="KR345" s="102"/>
      <c r="KS345" s="102"/>
      <c r="KT345" s="102"/>
      <c r="KU345" s="102"/>
      <c r="KV345" s="102"/>
      <c r="KW345" s="102"/>
      <c r="KX345" s="102"/>
      <c r="KY345" s="102"/>
      <c r="KZ345" s="102"/>
      <c r="LA345" s="102"/>
      <c r="LB345" s="102"/>
      <c r="LC345" s="102"/>
      <c r="LD345" s="102"/>
      <c r="LE345" s="102"/>
      <c r="LF345" s="102"/>
      <c r="LG345" s="102"/>
      <c r="LH345" s="102"/>
      <c r="LI345" s="102"/>
      <c r="LJ345" s="102"/>
      <c r="LK345" s="102"/>
      <c r="LL345" s="102"/>
      <c r="LM345" s="102"/>
      <c r="LN345" s="102"/>
      <c r="LO345" s="102"/>
      <c r="LP345" s="102"/>
      <c r="LQ345" s="102"/>
      <c r="LR345" s="102"/>
      <c r="LS345" s="102"/>
      <c r="LT345" s="102"/>
      <c r="LU345" s="102"/>
      <c r="LV345" s="102"/>
      <c r="LW345" s="102"/>
      <c r="LX345" s="102"/>
      <c r="LY345" s="102"/>
      <c r="LZ345" s="102"/>
      <c r="MA345" s="102"/>
      <c r="MB345" s="102"/>
      <c r="MC345" s="102"/>
      <c r="MD345" s="102"/>
      <c r="ME345" s="102"/>
      <c r="MF345" s="102"/>
      <c r="MG345" s="102"/>
      <c r="MH345" s="102"/>
      <c r="MI345" s="102"/>
      <c r="MJ345" s="102"/>
      <c r="MK345" s="102"/>
      <c r="ML345" s="102"/>
      <c r="MM345" s="102"/>
      <c r="MN345" s="102"/>
      <c r="MO345" s="102"/>
      <c r="MP345" s="102"/>
      <c r="MQ345" s="102"/>
      <c r="MR345" s="102"/>
      <c r="MS345" s="102"/>
      <c r="MT345" s="102"/>
      <c r="MU345" s="102"/>
      <c r="MV345" s="102"/>
      <c r="MW345" s="102"/>
      <c r="MX345" s="102"/>
      <c r="MY345" s="102"/>
      <c r="MZ345" s="102"/>
      <c r="NA345" s="102"/>
      <c r="NB345" s="102"/>
      <c r="NC345" s="102"/>
      <c r="ND345" s="102"/>
      <c r="NE345" s="102"/>
      <c r="NF345" s="102"/>
      <c r="NG345" s="102"/>
      <c r="NH345" s="102"/>
      <c r="NI345" s="102"/>
      <c r="NJ345" s="102"/>
      <c r="NK345" s="102"/>
      <c r="NL345" s="102"/>
    </row>
    <row r="346" spans="1:376" x14ac:dyDescent="0.35">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IW346" s="102"/>
      <c r="IX346" s="102"/>
      <c r="IY346" s="102"/>
      <c r="IZ346" s="102"/>
      <c r="JA346" s="102"/>
      <c r="JB346" s="102"/>
      <c r="JC346" s="102"/>
      <c r="JD346" s="102"/>
      <c r="JE346" s="102"/>
      <c r="JF346" s="102"/>
      <c r="JG346" s="102"/>
      <c r="JH346" s="102"/>
      <c r="JI346" s="102"/>
      <c r="JJ346" s="102"/>
      <c r="JK346" s="102"/>
      <c r="JL346" s="102"/>
      <c r="JM346" s="102"/>
      <c r="JN346" s="102"/>
      <c r="JO346" s="102"/>
      <c r="JP346" s="102"/>
      <c r="JQ346" s="102"/>
      <c r="JR346" s="102"/>
      <c r="JS346" s="102"/>
      <c r="JT346" s="102"/>
      <c r="JU346" s="102"/>
      <c r="JV346" s="102"/>
      <c r="JW346" s="102"/>
      <c r="JX346" s="102"/>
      <c r="JY346" s="102"/>
      <c r="JZ346" s="102"/>
      <c r="KA346" s="102"/>
      <c r="KB346" s="102"/>
      <c r="KC346" s="102"/>
      <c r="KD346" s="102"/>
      <c r="KE346" s="102"/>
      <c r="KF346" s="102"/>
      <c r="KG346" s="102"/>
      <c r="KH346" s="102"/>
      <c r="KI346" s="102"/>
      <c r="KJ346" s="102"/>
      <c r="KK346" s="102"/>
      <c r="KL346" s="102"/>
      <c r="KM346" s="102"/>
      <c r="KN346" s="102"/>
      <c r="KO346" s="102"/>
      <c r="KP346" s="102"/>
      <c r="KQ346" s="102"/>
      <c r="KR346" s="102"/>
      <c r="KS346" s="102"/>
      <c r="KT346" s="102"/>
      <c r="KU346" s="102"/>
      <c r="KV346" s="102"/>
      <c r="KW346" s="102"/>
      <c r="KX346" s="102"/>
      <c r="KY346" s="102"/>
      <c r="KZ346" s="102"/>
      <c r="LA346" s="102"/>
      <c r="LB346" s="102"/>
      <c r="LC346" s="102"/>
      <c r="LD346" s="102"/>
      <c r="LE346" s="102"/>
      <c r="LF346" s="102"/>
      <c r="LG346" s="102"/>
      <c r="LH346" s="102"/>
      <c r="LI346" s="102"/>
      <c r="LJ346" s="102"/>
      <c r="LK346" s="102"/>
      <c r="LL346" s="102"/>
      <c r="LM346" s="102"/>
      <c r="LN346" s="102"/>
      <c r="LO346" s="102"/>
      <c r="LP346" s="102"/>
      <c r="LQ346" s="102"/>
      <c r="LR346" s="102"/>
      <c r="LS346" s="102"/>
      <c r="LT346" s="102"/>
      <c r="LU346" s="102"/>
      <c r="LV346" s="102"/>
      <c r="LW346" s="102"/>
      <c r="LX346" s="102"/>
      <c r="LY346" s="102"/>
      <c r="LZ346" s="102"/>
      <c r="MA346" s="102"/>
      <c r="MB346" s="102"/>
      <c r="MC346" s="102"/>
      <c r="MD346" s="102"/>
      <c r="ME346" s="102"/>
      <c r="MF346" s="102"/>
      <c r="MG346" s="102"/>
      <c r="MH346" s="102"/>
      <c r="MI346" s="102"/>
      <c r="MJ346" s="102"/>
      <c r="MK346" s="102"/>
      <c r="ML346" s="102"/>
      <c r="MM346" s="102"/>
      <c r="MN346" s="102"/>
      <c r="MO346" s="102"/>
      <c r="MP346" s="102"/>
      <c r="MQ346" s="102"/>
      <c r="MR346" s="102"/>
      <c r="MS346" s="102"/>
      <c r="MT346" s="102"/>
      <c r="MU346" s="102"/>
      <c r="MV346" s="102"/>
      <c r="MW346" s="102"/>
      <c r="MX346" s="102"/>
      <c r="MY346" s="102"/>
      <c r="MZ346" s="102"/>
      <c r="NA346" s="102"/>
      <c r="NB346" s="102"/>
      <c r="NC346" s="102"/>
      <c r="ND346" s="102"/>
      <c r="NE346" s="102"/>
      <c r="NF346" s="102"/>
      <c r="NG346" s="102"/>
      <c r="NH346" s="102"/>
      <c r="NI346" s="102"/>
      <c r="NJ346" s="102"/>
      <c r="NK346" s="102"/>
      <c r="NL346" s="102"/>
    </row>
    <row r="347" spans="1:376" x14ac:dyDescent="0.35">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c r="IW347" s="102"/>
      <c r="IX347" s="102"/>
      <c r="IY347" s="102"/>
      <c r="IZ347" s="102"/>
      <c r="JA347" s="102"/>
      <c r="JB347" s="102"/>
      <c r="JC347" s="102"/>
      <c r="JD347" s="102"/>
      <c r="JE347" s="102"/>
      <c r="JF347" s="102"/>
      <c r="JG347" s="102"/>
      <c r="JH347" s="102"/>
      <c r="JI347" s="102"/>
      <c r="JJ347" s="102"/>
      <c r="JK347" s="102"/>
      <c r="JL347" s="102"/>
      <c r="JM347" s="102"/>
      <c r="JN347" s="102"/>
      <c r="JO347" s="102"/>
      <c r="JP347" s="102"/>
      <c r="JQ347" s="102"/>
      <c r="JR347" s="102"/>
      <c r="JS347" s="102"/>
      <c r="JT347" s="102"/>
      <c r="JU347" s="102"/>
      <c r="JV347" s="102"/>
      <c r="JW347" s="102"/>
      <c r="JX347" s="102"/>
      <c r="JY347" s="102"/>
      <c r="JZ347" s="102"/>
      <c r="KA347" s="102"/>
      <c r="KB347" s="102"/>
      <c r="KC347" s="102"/>
      <c r="KD347" s="102"/>
      <c r="KE347" s="102"/>
      <c r="KF347" s="102"/>
      <c r="KG347" s="102"/>
      <c r="KH347" s="102"/>
      <c r="KI347" s="102"/>
      <c r="KJ347" s="102"/>
      <c r="KK347" s="102"/>
      <c r="KL347" s="102"/>
      <c r="KM347" s="102"/>
      <c r="KN347" s="102"/>
      <c r="KO347" s="102"/>
      <c r="KP347" s="102"/>
      <c r="KQ347" s="102"/>
      <c r="KR347" s="102"/>
      <c r="KS347" s="102"/>
      <c r="KT347" s="102"/>
      <c r="KU347" s="102"/>
      <c r="KV347" s="102"/>
      <c r="KW347" s="102"/>
      <c r="KX347" s="102"/>
      <c r="KY347" s="102"/>
      <c r="KZ347" s="102"/>
      <c r="LA347" s="102"/>
      <c r="LB347" s="102"/>
      <c r="LC347" s="102"/>
      <c r="LD347" s="102"/>
      <c r="LE347" s="102"/>
      <c r="LF347" s="102"/>
      <c r="LG347" s="102"/>
      <c r="LH347" s="102"/>
      <c r="LI347" s="102"/>
      <c r="LJ347" s="102"/>
      <c r="LK347" s="102"/>
      <c r="LL347" s="102"/>
      <c r="LM347" s="102"/>
      <c r="LN347" s="102"/>
      <c r="LO347" s="102"/>
      <c r="LP347" s="102"/>
      <c r="LQ347" s="102"/>
      <c r="LR347" s="102"/>
      <c r="LS347" s="102"/>
      <c r="LT347" s="102"/>
      <c r="LU347" s="102"/>
      <c r="LV347" s="102"/>
      <c r="LW347" s="102"/>
      <c r="LX347" s="102"/>
      <c r="LY347" s="102"/>
      <c r="LZ347" s="102"/>
      <c r="MA347" s="102"/>
      <c r="MB347" s="102"/>
      <c r="MC347" s="102"/>
      <c r="MD347" s="102"/>
      <c r="ME347" s="102"/>
      <c r="MF347" s="102"/>
      <c r="MG347" s="102"/>
      <c r="MH347" s="102"/>
      <c r="MI347" s="102"/>
      <c r="MJ347" s="102"/>
      <c r="MK347" s="102"/>
      <c r="ML347" s="102"/>
      <c r="MM347" s="102"/>
      <c r="MN347" s="102"/>
      <c r="MO347" s="102"/>
      <c r="MP347" s="102"/>
      <c r="MQ347" s="102"/>
      <c r="MR347" s="102"/>
      <c r="MS347" s="102"/>
      <c r="MT347" s="102"/>
      <c r="MU347" s="102"/>
      <c r="MV347" s="102"/>
      <c r="MW347" s="102"/>
      <c r="MX347" s="102"/>
      <c r="MY347" s="102"/>
      <c r="MZ347" s="102"/>
      <c r="NA347" s="102"/>
      <c r="NB347" s="102"/>
      <c r="NC347" s="102"/>
      <c r="ND347" s="102"/>
      <c r="NE347" s="102"/>
      <c r="NF347" s="102"/>
      <c r="NG347" s="102"/>
      <c r="NH347" s="102"/>
      <c r="NI347" s="102"/>
      <c r="NJ347" s="102"/>
      <c r="NK347" s="102"/>
      <c r="NL347" s="102"/>
    </row>
    <row r="348" spans="1:376" x14ac:dyDescent="0.35">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c r="IW348" s="102"/>
      <c r="IX348" s="102"/>
      <c r="IY348" s="102"/>
      <c r="IZ348" s="102"/>
      <c r="JA348" s="102"/>
      <c r="JB348" s="102"/>
      <c r="JC348" s="102"/>
      <c r="JD348" s="102"/>
      <c r="JE348" s="102"/>
      <c r="JF348" s="102"/>
      <c r="JG348" s="102"/>
      <c r="JH348" s="102"/>
      <c r="JI348" s="102"/>
      <c r="JJ348" s="102"/>
      <c r="JK348" s="102"/>
      <c r="JL348" s="102"/>
      <c r="JM348" s="102"/>
      <c r="JN348" s="102"/>
      <c r="JO348" s="102"/>
      <c r="JP348" s="102"/>
      <c r="JQ348" s="102"/>
      <c r="JR348" s="102"/>
      <c r="JS348" s="102"/>
      <c r="JT348" s="102"/>
      <c r="JU348" s="102"/>
      <c r="JV348" s="102"/>
      <c r="JW348" s="102"/>
      <c r="JX348" s="102"/>
      <c r="JY348" s="102"/>
      <c r="JZ348" s="102"/>
      <c r="KA348" s="102"/>
      <c r="KB348" s="102"/>
      <c r="KC348" s="102"/>
      <c r="KD348" s="102"/>
      <c r="KE348" s="102"/>
      <c r="KF348" s="102"/>
      <c r="KG348" s="102"/>
      <c r="KH348" s="102"/>
      <c r="KI348" s="102"/>
      <c r="KJ348" s="102"/>
      <c r="KK348" s="102"/>
      <c r="KL348" s="102"/>
      <c r="KM348" s="102"/>
      <c r="KN348" s="102"/>
      <c r="KO348" s="102"/>
      <c r="KP348" s="102"/>
      <c r="KQ348" s="102"/>
      <c r="KR348" s="102"/>
      <c r="KS348" s="102"/>
      <c r="KT348" s="102"/>
      <c r="KU348" s="102"/>
      <c r="KV348" s="102"/>
      <c r="KW348" s="102"/>
      <c r="KX348" s="102"/>
      <c r="KY348" s="102"/>
      <c r="KZ348" s="102"/>
      <c r="LA348" s="102"/>
      <c r="LB348" s="102"/>
      <c r="LC348" s="102"/>
      <c r="LD348" s="102"/>
      <c r="LE348" s="102"/>
      <c r="LF348" s="102"/>
      <c r="LG348" s="102"/>
      <c r="LH348" s="102"/>
      <c r="LI348" s="102"/>
      <c r="LJ348" s="102"/>
      <c r="LK348" s="102"/>
      <c r="LL348" s="102"/>
      <c r="LM348" s="102"/>
      <c r="LN348" s="102"/>
      <c r="LO348" s="102"/>
      <c r="LP348" s="102"/>
      <c r="LQ348" s="102"/>
      <c r="LR348" s="102"/>
      <c r="LS348" s="102"/>
      <c r="LT348" s="102"/>
      <c r="LU348" s="102"/>
      <c r="LV348" s="102"/>
      <c r="LW348" s="102"/>
      <c r="LX348" s="102"/>
      <c r="LY348" s="102"/>
      <c r="LZ348" s="102"/>
      <c r="MA348" s="102"/>
      <c r="MB348" s="102"/>
      <c r="MC348" s="102"/>
      <c r="MD348" s="102"/>
      <c r="ME348" s="102"/>
      <c r="MF348" s="102"/>
      <c r="MG348" s="102"/>
      <c r="MH348" s="102"/>
      <c r="MI348" s="102"/>
      <c r="MJ348" s="102"/>
      <c r="MK348" s="102"/>
      <c r="ML348" s="102"/>
      <c r="MM348" s="102"/>
      <c r="MN348" s="102"/>
      <c r="MO348" s="102"/>
      <c r="MP348" s="102"/>
      <c r="MQ348" s="102"/>
      <c r="MR348" s="102"/>
      <c r="MS348" s="102"/>
      <c r="MT348" s="102"/>
      <c r="MU348" s="102"/>
      <c r="MV348" s="102"/>
      <c r="MW348" s="102"/>
      <c r="MX348" s="102"/>
      <c r="MY348" s="102"/>
      <c r="MZ348" s="102"/>
      <c r="NA348" s="102"/>
      <c r="NB348" s="102"/>
      <c r="NC348" s="102"/>
      <c r="ND348" s="102"/>
      <c r="NE348" s="102"/>
      <c r="NF348" s="102"/>
      <c r="NG348" s="102"/>
      <c r="NH348" s="102"/>
      <c r="NI348" s="102"/>
      <c r="NJ348" s="102"/>
      <c r="NK348" s="102"/>
      <c r="NL348" s="102"/>
    </row>
    <row r="349" spans="1:376" x14ac:dyDescent="0.35">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c r="IW349" s="102"/>
      <c r="IX349" s="102"/>
      <c r="IY349" s="102"/>
      <c r="IZ349" s="102"/>
      <c r="JA349" s="102"/>
      <c r="JB349" s="102"/>
      <c r="JC349" s="102"/>
      <c r="JD349" s="102"/>
      <c r="JE349" s="102"/>
      <c r="JF349" s="102"/>
      <c r="JG349" s="102"/>
      <c r="JH349" s="102"/>
      <c r="JI349" s="102"/>
      <c r="JJ349" s="102"/>
      <c r="JK349" s="102"/>
      <c r="JL349" s="102"/>
      <c r="JM349" s="102"/>
      <c r="JN349" s="102"/>
      <c r="JO349" s="102"/>
      <c r="JP349" s="102"/>
      <c r="JQ349" s="102"/>
      <c r="JR349" s="102"/>
      <c r="JS349" s="102"/>
      <c r="JT349" s="102"/>
      <c r="JU349" s="102"/>
      <c r="JV349" s="102"/>
      <c r="JW349" s="102"/>
      <c r="JX349" s="102"/>
      <c r="JY349" s="102"/>
      <c r="JZ349" s="102"/>
      <c r="KA349" s="102"/>
      <c r="KB349" s="102"/>
      <c r="KC349" s="102"/>
      <c r="KD349" s="102"/>
      <c r="KE349" s="102"/>
      <c r="KF349" s="102"/>
      <c r="KG349" s="102"/>
      <c r="KH349" s="102"/>
      <c r="KI349" s="102"/>
      <c r="KJ349" s="102"/>
      <c r="KK349" s="102"/>
      <c r="KL349" s="102"/>
      <c r="KM349" s="102"/>
      <c r="KN349" s="102"/>
      <c r="KO349" s="102"/>
      <c r="KP349" s="102"/>
      <c r="KQ349" s="102"/>
      <c r="KR349" s="102"/>
      <c r="KS349" s="102"/>
      <c r="KT349" s="102"/>
      <c r="KU349" s="102"/>
      <c r="KV349" s="102"/>
      <c r="KW349" s="102"/>
      <c r="KX349" s="102"/>
      <c r="KY349" s="102"/>
      <c r="KZ349" s="102"/>
      <c r="LA349" s="102"/>
      <c r="LB349" s="102"/>
      <c r="LC349" s="102"/>
      <c r="LD349" s="102"/>
      <c r="LE349" s="102"/>
      <c r="LF349" s="102"/>
      <c r="LG349" s="102"/>
      <c r="LH349" s="102"/>
      <c r="LI349" s="102"/>
      <c r="LJ349" s="102"/>
      <c r="LK349" s="102"/>
      <c r="LL349" s="102"/>
      <c r="LM349" s="102"/>
      <c r="LN349" s="102"/>
      <c r="LO349" s="102"/>
      <c r="LP349" s="102"/>
      <c r="LQ349" s="102"/>
      <c r="LR349" s="102"/>
      <c r="LS349" s="102"/>
      <c r="LT349" s="102"/>
      <c r="LU349" s="102"/>
      <c r="LV349" s="102"/>
      <c r="LW349" s="102"/>
      <c r="LX349" s="102"/>
      <c r="LY349" s="102"/>
      <c r="LZ349" s="102"/>
      <c r="MA349" s="102"/>
      <c r="MB349" s="102"/>
      <c r="MC349" s="102"/>
      <c r="MD349" s="102"/>
      <c r="ME349" s="102"/>
      <c r="MF349" s="102"/>
      <c r="MG349" s="102"/>
      <c r="MH349" s="102"/>
      <c r="MI349" s="102"/>
      <c r="MJ349" s="102"/>
      <c r="MK349" s="102"/>
      <c r="ML349" s="102"/>
      <c r="MM349" s="102"/>
      <c r="MN349" s="102"/>
      <c r="MO349" s="102"/>
      <c r="MP349" s="102"/>
      <c r="MQ349" s="102"/>
      <c r="MR349" s="102"/>
      <c r="MS349" s="102"/>
      <c r="MT349" s="102"/>
      <c r="MU349" s="102"/>
      <c r="MV349" s="102"/>
      <c r="MW349" s="102"/>
      <c r="MX349" s="102"/>
      <c r="MY349" s="102"/>
      <c r="MZ349" s="102"/>
      <c r="NA349" s="102"/>
      <c r="NB349" s="102"/>
      <c r="NC349" s="102"/>
      <c r="ND349" s="102"/>
      <c r="NE349" s="102"/>
      <c r="NF349" s="102"/>
      <c r="NG349" s="102"/>
      <c r="NH349" s="102"/>
      <c r="NI349" s="102"/>
      <c r="NJ349" s="102"/>
      <c r="NK349" s="102"/>
      <c r="NL349" s="102"/>
    </row>
    <row r="350" spans="1:376" x14ac:dyDescent="0.35">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c r="IW350" s="102"/>
      <c r="IX350" s="102"/>
      <c r="IY350" s="102"/>
      <c r="IZ350" s="102"/>
      <c r="JA350" s="102"/>
      <c r="JB350" s="102"/>
      <c r="JC350" s="102"/>
      <c r="JD350" s="102"/>
      <c r="JE350" s="102"/>
      <c r="JF350" s="102"/>
      <c r="JG350" s="102"/>
      <c r="JH350" s="102"/>
      <c r="JI350" s="102"/>
      <c r="JJ350" s="102"/>
      <c r="JK350" s="102"/>
      <c r="JL350" s="102"/>
      <c r="JM350" s="102"/>
      <c r="JN350" s="102"/>
      <c r="JO350" s="102"/>
      <c r="JP350" s="102"/>
      <c r="JQ350" s="102"/>
      <c r="JR350" s="102"/>
      <c r="JS350" s="102"/>
      <c r="JT350" s="102"/>
      <c r="JU350" s="102"/>
      <c r="JV350" s="102"/>
      <c r="JW350" s="102"/>
      <c r="JX350" s="102"/>
      <c r="JY350" s="102"/>
      <c r="JZ350" s="102"/>
      <c r="KA350" s="102"/>
      <c r="KB350" s="102"/>
      <c r="KC350" s="102"/>
      <c r="KD350" s="102"/>
      <c r="KE350" s="102"/>
      <c r="KF350" s="102"/>
      <c r="KG350" s="102"/>
      <c r="KH350" s="102"/>
      <c r="KI350" s="102"/>
      <c r="KJ350" s="102"/>
      <c r="KK350" s="102"/>
      <c r="KL350" s="102"/>
      <c r="KM350" s="102"/>
      <c r="KN350" s="102"/>
      <c r="KO350" s="102"/>
      <c r="KP350" s="102"/>
      <c r="KQ350" s="102"/>
      <c r="KR350" s="102"/>
      <c r="KS350" s="102"/>
      <c r="KT350" s="102"/>
      <c r="KU350" s="102"/>
      <c r="KV350" s="102"/>
      <c r="KW350" s="102"/>
      <c r="KX350" s="102"/>
      <c r="KY350" s="102"/>
      <c r="KZ350" s="102"/>
      <c r="LA350" s="102"/>
      <c r="LB350" s="102"/>
      <c r="LC350" s="102"/>
      <c r="LD350" s="102"/>
      <c r="LE350" s="102"/>
      <c r="LF350" s="102"/>
      <c r="LG350" s="102"/>
      <c r="LH350" s="102"/>
      <c r="LI350" s="102"/>
      <c r="LJ350" s="102"/>
      <c r="LK350" s="102"/>
      <c r="LL350" s="102"/>
      <c r="LM350" s="102"/>
      <c r="LN350" s="102"/>
      <c r="LO350" s="102"/>
      <c r="LP350" s="102"/>
      <c r="LQ350" s="102"/>
      <c r="LR350" s="102"/>
      <c r="LS350" s="102"/>
      <c r="LT350" s="102"/>
      <c r="LU350" s="102"/>
      <c r="LV350" s="102"/>
      <c r="LW350" s="102"/>
      <c r="LX350" s="102"/>
      <c r="LY350" s="102"/>
      <c r="LZ350" s="102"/>
      <c r="MA350" s="102"/>
      <c r="MB350" s="102"/>
      <c r="MC350" s="102"/>
      <c r="MD350" s="102"/>
      <c r="ME350" s="102"/>
      <c r="MF350" s="102"/>
      <c r="MG350" s="102"/>
      <c r="MH350" s="102"/>
      <c r="MI350" s="102"/>
      <c r="MJ350" s="102"/>
      <c r="MK350" s="102"/>
      <c r="ML350" s="102"/>
      <c r="MM350" s="102"/>
      <c r="MN350" s="102"/>
      <c r="MO350" s="102"/>
      <c r="MP350" s="102"/>
      <c r="MQ350" s="102"/>
      <c r="MR350" s="102"/>
      <c r="MS350" s="102"/>
      <c r="MT350" s="102"/>
      <c r="MU350" s="102"/>
      <c r="MV350" s="102"/>
      <c r="MW350" s="102"/>
      <c r="MX350" s="102"/>
      <c r="MY350" s="102"/>
      <c r="MZ350" s="102"/>
      <c r="NA350" s="102"/>
      <c r="NB350" s="102"/>
      <c r="NC350" s="102"/>
      <c r="ND350" s="102"/>
      <c r="NE350" s="102"/>
      <c r="NF350" s="102"/>
      <c r="NG350" s="102"/>
      <c r="NH350" s="102"/>
      <c r="NI350" s="102"/>
      <c r="NJ350" s="102"/>
      <c r="NK350" s="102"/>
      <c r="NL350" s="102"/>
    </row>
    <row r="351" spans="1:376" x14ac:dyDescent="0.3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IW351" s="102"/>
      <c r="IX351" s="102"/>
      <c r="IY351" s="102"/>
      <c r="IZ351" s="102"/>
      <c r="JA351" s="102"/>
      <c r="JB351" s="102"/>
      <c r="JC351" s="102"/>
      <c r="JD351" s="102"/>
      <c r="JE351" s="102"/>
      <c r="JF351" s="102"/>
      <c r="JG351" s="102"/>
      <c r="JH351" s="102"/>
      <c r="JI351" s="102"/>
      <c r="JJ351" s="102"/>
      <c r="JK351" s="102"/>
      <c r="JL351" s="102"/>
      <c r="JM351" s="102"/>
      <c r="JN351" s="102"/>
      <c r="JO351" s="102"/>
      <c r="JP351" s="102"/>
      <c r="JQ351" s="102"/>
      <c r="JR351" s="102"/>
      <c r="JS351" s="102"/>
      <c r="JT351" s="102"/>
      <c r="JU351" s="102"/>
      <c r="JV351" s="102"/>
      <c r="JW351" s="102"/>
      <c r="JX351" s="102"/>
      <c r="JY351" s="102"/>
      <c r="JZ351" s="102"/>
      <c r="KA351" s="102"/>
      <c r="KB351" s="102"/>
      <c r="KC351" s="102"/>
      <c r="KD351" s="102"/>
      <c r="KE351" s="102"/>
      <c r="KF351" s="102"/>
      <c r="KG351" s="102"/>
      <c r="KH351" s="102"/>
      <c r="KI351" s="102"/>
      <c r="KJ351" s="102"/>
      <c r="KK351" s="102"/>
      <c r="KL351" s="102"/>
      <c r="KM351" s="102"/>
      <c r="KN351" s="102"/>
      <c r="KO351" s="102"/>
      <c r="KP351" s="102"/>
      <c r="KQ351" s="102"/>
      <c r="KR351" s="102"/>
      <c r="KS351" s="102"/>
      <c r="KT351" s="102"/>
      <c r="KU351" s="102"/>
      <c r="KV351" s="102"/>
      <c r="KW351" s="102"/>
      <c r="KX351" s="102"/>
      <c r="KY351" s="102"/>
      <c r="KZ351" s="102"/>
      <c r="LA351" s="102"/>
      <c r="LB351" s="102"/>
      <c r="LC351" s="102"/>
      <c r="LD351" s="102"/>
      <c r="LE351" s="102"/>
      <c r="LF351" s="102"/>
      <c r="LG351" s="102"/>
      <c r="LH351" s="102"/>
      <c r="LI351" s="102"/>
      <c r="LJ351" s="102"/>
      <c r="LK351" s="102"/>
      <c r="LL351" s="102"/>
      <c r="LM351" s="102"/>
      <c r="LN351" s="102"/>
      <c r="LO351" s="102"/>
      <c r="LP351" s="102"/>
      <c r="LQ351" s="102"/>
      <c r="LR351" s="102"/>
      <c r="LS351" s="102"/>
      <c r="LT351" s="102"/>
      <c r="LU351" s="102"/>
      <c r="LV351" s="102"/>
      <c r="LW351" s="102"/>
      <c r="LX351" s="102"/>
      <c r="LY351" s="102"/>
      <c r="LZ351" s="102"/>
      <c r="MA351" s="102"/>
      <c r="MB351" s="102"/>
      <c r="MC351" s="102"/>
      <c r="MD351" s="102"/>
      <c r="ME351" s="102"/>
      <c r="MF351" s="102"/>
      <c r="MG351" s="102"/>
      <c r="MH351" s="102"/>
      <c r="MI351" s="102"/>
      <c r="MJ351" s="102"/>
      <c r="MK351" s="102"/>
      <c r="ML351" s="102"/>
      <c r="MM351" s="102"/>
      <c r="MN351" s="102"/>
      <c r="MO351" s="102"/>
      <c r="MP351" s="102"/>
      <c r="MQ351" s="102"/>
      <c r="MR351" s="102"/>
      <c r="MS351" s="102"/>
      <c r="MT351" s="102"/>
      <c r="MU351" s="102"/>
      <c r="MV351" s="102"/>
      <c r="MW351" s="102"/>
      <c r="MX351" s="102"/>
      <c r="MY351" s="102"/>
      <c r="MZ351" s="102"/>
      <c r="NA351" s="102"/>
      <c r="NB351" s="102"/>
      <c r="NC351" s="102"/>
      <c r="ND351" s="102"/>
      <c r="NE351" s="102"/>
      <c r="NF351" s="102"/>
      <c r="NG351" s="102"/>
      <c r="NH351" s="102"/>
      <c r="NI351" s="102"/>
      <c r="NJ351" s="102"/>
      <c r="NK351" s="102"/>
      <c r="NL351" s="102"/>
    </row>
    <row r="352" spans="1:376" x14ac:dyDescent="0.3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c r="IW352" s="102"/>
      <c r="IX352" s="102"/>
      <c r="IY352" s="102"/>
      <c r="IZ352" s="102"/>
      <c r="JA352" s="102"/>
      <c r="JB352" s="102"/>
      <c r="JC352" s="102"/>
      <c r="JD352" s="102"/>
      <c r="JE352" s="102"/>
      <c r="JF352" s="102"/>
      <c r="JG352" s="102"/>
      <c r="JH352" s="102"/>
      <c r="JI352" s="102"/>
      <c r="JJ352" s="102"/>
      <c r="JK352" s="102"/>
      <c r="JL352" s="102"/>
      <c r="JM352" s="102"/>
      <c r="JN352" s="102"/>
      <c r="JO352" s="102"/>
      <c r="JP352" s="102"/>
      <c r="JQ352" s="102"/>
      <c r="JR352" s="102"/>
      <c r="JS352" s="102"/>
      <c r="JT352" s="102"/>
      <c r="JU352" s="102"/>
      <c r="JV352" s="102"/>
      <c r="JW352" s="102"/>
      <c r="JX352" s="102"/>
      <c r="JY352" s="102"/>
      <c r="JZ352" s="102"/>
      <c r="KA352" s="102"/>
      <c r="KB352" s="102"/>
      <c r="KC352" s="102"/>
      <c r="KD352" s="102"/>
      <c r="KE352" s="102"/>
      <c r="KF352" s="102"/>
      <c r="KG352" s="102"/>
      <c r="KH352" s="102"/>
      <c r="KI352" s="102"/>
      <c r="KJ352" s="102"/>
      <c r="KK352" s="102"/>
      <c r="KL352" s="102"/>
      <c r="KM352" s="102"/>
      <c r="KN352" s="102"/>
      <c r="KO352" s="102"/>
      <c r="KP352" s="102"/>
      <c r="KQ352" s="102"/>
      <c r="KR352" s="102"/>
      <c r="KS352" s="102"/>
      <c r="KT352" s="102"/>
      <c r="KU352" s="102"/>
      <c r="KV352" s="102"/>
      <c r="KW352" s="102"/>
      <c r="KX352" s="102"/>
      <c r="KY352" s="102"/>
      <c r="KZ352" s="102"/>
      <c r="LA352" s="102"/>
      <c r="LB352" s="102"/>
      <c r="LC352" s="102"/>
      <c r="LD352" s="102"/>
      <c r="LE352" s="102"/>
      <c r="LF352" s="102"/>
      <c r="LG352" s="102"/>
      <c r="LH352" s="102"/>
      <c r="LI352" s="102"/>
      <c r="LJ352" s="102"/>
      <c r="LK352" s="102"/>
      <c r="LL352" s="102"/>
      <c r="LM352" s="102"/>
      <c r="LN352" s="102"/>
      <c r="LO352" s="102"/>
      <c r="LP352" s="102"/>
      <c r="LQ352" s="102"/>
      <c r="LR352" s="102"/>
      <c r="LS352" s="102"/>
      <c r="LT352" s="102"/>
      <c r="LU352" s="102"/>
      <c r="LV352" s="102"/>
      <c r="LW352" s="102"/>
      <c r="LX352" s="102"/>
      <c r="LY352" s="102"/>
      <c r="LZ352" s="102"/>
      <c r="MA352" s="102"/>
      <c r="MB352" s="102"/>
      <c r="MC352" s="102"/>
      <c r="MD352" s="102"/>
      <c r="ME352" s="102"/>
      <c r="MF352" s="102"/>
      <c r="MG352" s="102"/>
      <c r="MH352" s="102"/>
      <c r="MI352" s="102"/>
      <c r="MJ352" s="102"/>
      <c r="MK352" s="102"/>
      <c r="ML352" s="102"/>
      <c r="MM352" s="102"/>
      <c r="MN352" s="102"/>
      <c r="MO352" s="102"/>
      <c r="MP352" s="102"/>
      <c r="MQ352" s="102"/>
      <c r="MR352" s="102"/>
      <c r="MS352" s="102"/>
      <c r="MT352" s="102"/>
      <c r="MU352" s="102"/>
      <c r="MV352" s="102"/>
      <c r="MW352" s="102"/>
      <c r="MX352" s="102"/>
      <c r="MY352" s="102"/>
      <c r="MZ352" s="102"/>
      <c r="NA352" s="102"/>
      <c r="NB352" s="102"/>
      <c r="NC352" s="102"/>
      <c r="ND352" s="102"/>
      <c r="NE352" s="102"/>
      <c r="NF352" s="102"/>
      <c r="NG352" s="102"/>
      <c r="NH352" s="102"/>
      <c r="NI352" s="102"/>
      <c r="NJ352" s="102"/>
      <c r="NK352" s="102"/>
      <c r="NL352" s="102"/>
    </row>
    <row r="353" spans="1:376" x14ac:dyDescent="0.3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c r="IW353" s="102"/>
      <c r="IX353" s="102"/>
      <c r="IY353" s="102"/>
      <c r="IZ353" s="102"/>
      <c r="JA353" s="102"/>
      <c r="JB353" s="102"/>
      <c r="JC353" s="102"/>
      <c r="JD353" s="102"/>
      <c r="JE353" s="102"/>
      <c r="JF353" s="102"/>
      <c r="JG353" s="102"/>
      <c r="JH353" s="102"/>
      <c r="JI353" s="102"/>
      <c r="JJ353" s="102"/>
      <c r="JK353" s="102"/>
      <c r="JL353" s="102"/>
      <c r="JM353" s="102"/>
      <c r="JN353" s="102"/>
      <c r="JO353" s="102"/>
      <c r="JP353" s="102"/>
      <c r="JQ353" s="102"/>
      <c r="JR353" s="102"/>
      <c r="JS353" s="102"/>
      <c r="JT353" s="102"/>
      <c r="JU353" s="102"/>
      <c r="JV353" s="102"/>
      <c r="JW353" s="102"/>
      <c r="JX353" s="102"/>
      <c r="JY353" s="102"/>
      <c r="JZ353" s="102"/>
      <c r="KA353" s="102"/>
      <c r="KB353" s="102"/>
      <c r="KC353" s="102"/>
      <c r="KD353" s="102"/>
      <c r="KE353" s="102"/>
      <c r="KF353" s="102"/>
      <c r="KG353" s="102"/>
      <c r="KH353" s="102"/>
      <c r="KI353" s="102"/>
      <c r="KJ353" s="102"/>
      <c r="KK353" s="102"/>
      <c r="KL353" s="102"/>
      <c r="KM353" s="102"/>
      <c r="KN353" s="102"/>
      <c r="KO353" s="102"/>
      <c r="KP353" s="102"/>
      <c r="KQ353" s="102"/>
      <c r="KR353" s="102"/>
      <c r="KS353" s="102"/>
      <c r="KT353" s="102"/>
      <c r="KU353" s="102"/>
      <c r="KV353" s="102"/>
      <c r="KW353" s="102"/>
      <c r="KX353" s="102"/>
      <c r="KY353" s="102"/>
      <c r="KZ353" s="102"/>
      <c r="LA353" s="102"/>
      <c r="LB353" s="102"/>
      <c r="LC353" s="102"/>
      <c r="LD353" s="102"/>
      <c r="LE353" s="102"/>
      <c r="LF353" s="102"/>
      <c r="LG353" s="102"/>
      <c r="LH353" s="102"/>
      <c r="LI353" s="102"/>
      <c r="LJ353" s="102"/>
      <c r="LK353" s="102"/>
      <c r="LL353" s="102"/>
      <c r="LM353" s="102"/>
      <c r="LN353" s="102"/>
      <c r="LO353" s="102"/>
      <c r="LP353" s="102"/>
      <c r="LQ353" s="102"/>
      <c r="LR353" s="102"/>
      <c r="LS353" s="102"/>
      <c r="LT353" s="102"/>
      <c r="LU353" s="102"/>
      <c r="LV353" s="102"/>
      <c r="LW353" s="102"/>
      <c r="LX353" s="102"/>
      <c r="LY353" s="102"/>
      <c r="LZ353" s="102"/>
      <c r="MA353" s="102"/>
      <c r="MB353" s="102"/>
      <c r="MC353" s="102"/>
      <c r="MD353" s="102"/>
      <c r="ME353" s="102"/>
      <c r="MF353" s="102"/>
      <c r="MG353" s="102"/>
      <c r="MH353" s="102"/>
      <c r="MI353" s="102"/>
      <c r="MJ353" s="102"/>
      <c r="MK353" s="102"/>
      <c r="ML353" s="102"/>
      <c r="MM353" s="102"/>
      <c r="MN353" s="102"/>
      <c r="MO353" s="102"/>
      <c r="MP353" s="102"/>
      <c r="MQ353" s="102"/>
      <c r="MR353" s="102"/>
      <c r="MS353" s="102"/>
      <c r="MT353" s="102"/>
      <c r="MU353" s="102"/>
      <c r="MV353" s="102"/>
      <c r="MW353" s="102"/>
      <c r="MX353" s="102"/>
      <c r="MY353" s="102"/>
      <c r="MZ353" s="102"/>
      <c r="NA353" s="102"/>
      <c r="NB353" s="102"/>
      <c r="NC353" s="102"/>
      <c r="ND353" s="102"/>
      <c r="NE353" s="102"/>
      <c r="NF353" s="102"/>
      <c r="NG353" s="102"/>
      <c r="NH353" s="102"/>
      <c r="NI353" s="102"/>
      <c r="NJ353" s="102"/>
      <c r="NK353" s="102"/>
      <c r="NL353" s="102"/>
    </row>
    <row r="354" spans="1:376" x14ac:dyDescent="0.3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c r="IW354" s="102"/>
      <c r="IX354" s="102"/>
      <c r="IY354" s="102"/>
      <c r="IZ354" s="102"/>
      <c r="JA354" s="102"/>
      <c r="JB354" s="102"/>
      <c r="JC354" s="102"/>
      <c r="JD354" s="102"/>
      <c r="JE354" s="102"/>
      <c r="JF354" s="102"/>
      <c r="JG354" s="102"/>
      <c r="JH354" s="102"/>
      <c r="JI354" s="102"/>
      <c r="JJ354" s="102"/>
      <c r="JK354" s="102"/>
      <c r="JL354" s="102"/>
      <c r="JM354" s="102"/>
      <c r="JN354" s="102"/>
      <c r="JO354" s="102"/>
      <c r="JP354" s="102"/>
      <c r="JQ354" s="102"/>
      <c r="JR354" s="102"/>
      <c r="JS354" s="102"/>
      <c r="JT354" s="102"/>
      <c r="JU354" s="102"/>
      <c r="JV354" s="102"/>
      <c r="JW354" s="102"/>
      <c r="JX354" s="102"/>
      <c r="JY354" s="102"/>
      <c r="JZ354" s="102"/>
      <c r="KA354" s="102"/>
      <c r="KB354" s="102"/>
      <c r="KC354" s="102"/>
      <c r="KD354" s="102"/>
      <c r="KE354" s="102"/>
      <c r="KF354" s="102"/>
      <c r="KG354" s="102"/>
      <c r="KH354" s="102"/>
      <c r="KI354" s="102"/>
      <c r="KJ354" s="102"/>
      <c r="KK354" s="102"/>
      <c r="KL354" s="102"/>
      <c r="KM354" s="102"/>
      <c r="KN354" s="102"/>
      <c r="KO354" s="102"/>
      <c r="KP354" s="102"/>
      <c r="KQ354" s="102"/>
      <c r="KR354" s="102"/>
      <c r="KS354" s="102"/>
      <c r="KT354" s="102"/>
      <c r="KU354" s="102"/>
      <c r="KV354" s="102"/>
      <c r="KW354" s="102"/>
      <c r="KX354" s="102"/>
      <c r="KY354" s="102"/>
      <c r="KZ354" s="102"/>
      <c r="LA354" s="102"/>
      <c r="LB354" s="102"/>
      <c r="LC354" s="102"/>
      <c r="LD354" s="102"/>
      <c r="LE354" s="102"/>
      <c r="LF354" s="102"/>
      <c r="LG354" s="102"/>
      <c r="LH354" s="102"/>
      <c r="LI354" s="102"/>
      <c r="LJ354" s="102"/>
      <c r="LK354" s="102"/>
      <c r="LL354" s="102"/>
      <c r="LM354" s="102"/>
      <c r="LN354" s="102"/>
      <c r="LO354" s="102"/>
      <c r="LP354" s="102"/>
      <c r="LQ354" s="102"/>
      <c r="LR354" s="102"/>
      <c r="LS354" s="102"/>
      <c r="LT354" s="102"/>
      <c r="LU354" s="102"/>
      <c r="LV354" s="102"/>
      <c r="LW354" s="102"/>
      <c r="LX354" s="102"/>
      <c r="LY354" s="102"/>
      <c r="LZ354" s="102"/>
      <c r="MA354" s="102"/>
      <c r="MB354" s="102"/>
      <c r="MC354" s="102"/>
      <c r="MD354" s="102"/>
      <c r="ME354" s="102"/>
      <c r="MF354" s="102"/>
      <c r="MG354" s="102"/>
      <c r="MH354" s="102"/>
      <c r="MI354" s="102"/>
      <c r="MJ354" s="102"/>
      <c r="MK354" s="102"/>
      <c r="ML354" s="102"/>
      <c r="MM354" s="102"/>
      <c r="MN354" s="102"/>
      <c r="MO354" s="102"/>
      <c r="MP354" s="102"/>
      <c r="MQ354" s="102"/>
      <c r="MR354" s="102"/>
      <c r="MS354" s="102"/>
      <c r="MT354" s="102"/>
      <c r="MU354" s="102"/>
      <c r="MV354" s="102"/>
      <c r="MW354" s="102"/>
      <c r="MX354" s="102"/>
      <c r="MY354" s="102"/>
      <c r="MZ354" s="102"/>
      <c r="NA354" s="102"/>
      <c r="NB354" s="102"/>
      <c r="NC354" s="102"/>
      <c r="ND354" s="102"/>
      <c r="NE354" s="102"/>
      <c r="NF354" s="102"/>
      <c r="NG354" s="102"/>
      <c r="NH354" s="102"/>
      <c r="NI354" s="102"/>
      <c r="NJ354" s="102"/>
      <c r="NK354" s="102"/>
      <c r="NL354" s="102"/>
    </row>
    <row r="355" spans="1:376" x14ac:dyDescent="0.3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c r="IW355" s="102"/>
      <c r="IX355" s="102"/>
      <c r="IY355" s="102"/>
      <c r="IZ355" s="102"/>
      <c r="JA355" s="102"/>
      <c r="JB355" s="102"/>
      <c r="JC355" s="102"/>
      <c r="JD355" s="102"/>
      <c r="JE355" s="102"/>
      <c r="JF355" s="102"/>
      <c r="JG355" s="102"/>
      <c r="JH355" s="102"/>
      <c r="JI355" s="102"/>
      <c r="JJ355" s="102"/>
      <c r="JK355" s="102"/>
      <c r="JL355" s="102"/>
      <c r="JM355" s="102"/>
      <c r="JN355" s="102"/>
      <c r="JO355" s="102"/>
      <c r="JP355" s="102"/>
      <c r="JQ355" s="102"/>
      <c r="JR355" s="102"/>
      <c r="JS355" s="102"/>
      <c r="JT355" s="102"/>
      <c r="JU355" s="102"/>
      <c r="JV355" s="102"/>
      <c r="JW355" s="102"/>
      <c r="JX355" s="102"/>
      <c r="JY355" s="102"/>
      <c r="JZ355" s="102"/>
      <c r="KA355" s="102"/>
      <c r="KB355" s="102"/>
      <c r="KC355" s="102"/>
      <c r="KD355" s="102"/>
      <c r="KE355" s="102"/>
      <c r="KF355" s="102"/>
      <c r="KG355" s="102"/>
      <c r="KH355" s="102"/>
      <c r="KI355" s="102"/>
      <c r="KJ355" s="102"/>
      <c r="KK355" s="102"/>
      <c r="KL355" s="102"/>
      <c r="KM355" s="102"/>
      <c r="KN355" s="102"/>
      <c r="KO355" s="102"/>
      <c r="KP355" s="102"/>
      <c r="KQ355" s="102"/>
      <c r="KR355" s="102"/>
      <c r="KS355" s="102"/>
      <c r="KT355" s="102"/>
      <c r="KU355" s="102"/>
      <c r="KV355" s="102"/>
      <c r="KW355" s="102"/>
      <c r="KX355" s="102"/>
      <c r="KY355" s="102"/>
      <c r="KZ355" s="102"/>
      <c r="LA355" s="102"/>
      <c r="LB355" s="102"/>
      <c r="LC355" s="102"/>
      <c r="LD355" s="102"/>
      <c r="LE355" s="102"/>
      <c r="LF355" s="102"/>
      <c r="LG355" s="102"/>
      <c r="LH355" s="102"/>
      <c r="LI355" s="102"/>
      <c r="LJ355" s="102"/>
      <c r="LK355" s="102"/>
      <c r="LL355" s="102"/>
      <c r="LM355" s="102"/>
      <c r="LN355" s="102"/>
      <c r="LO355" s="102"/>
      <c r="LP355" s="102"/>
      <c r="LQ355" s="102"/>
      <c r="LR355" s="102"/>
      <c r="LS355" s="102"/>
      <c r="LT355" s="102"/>
      <c r="LU355" s="102"/>
      <c r="LV355" s="102"/>
      <c r="LW355" s="102"/>
      <c r="LX355" s="102"/>
      <c r="LY355" s="102"/>
      <c r="LZ355" s="102"/>
      <c r="MA355" s="102"/>
      <c r="MB355" s="102"/>
      <c r="MC355" s="102"/>
      <c r="MD355" s="102"/>
      <c r="ME355" s="102"/>
      <c r="MF355" s="102"/>
      <c r="MG355" s="102"/>
      <c r="MH355" s="102"/>
      <c r="MI355" s="102"/>
      <c r="MJ355" s="102"/>
      <c r="MK355" s="102"/>
      <c r="ML355" s="102"/>
      <c r="MM355" s="102"/>
      <c r="MN355" s="102"/>
      <c r="MO355" s="102"/>
      <c r="MP355" s="102"/>
      <c r="MQ355" s="102"/>
      <c r="MR355" s="102"/>
      <c r="MS355" s="102"/>
      <c r="MT355" s="102"/>
      <c r="MU355" s="102"/>
      <c r="MV355" s="102"/>
      <c r="MW355" s="102"/>
      <c r="MX355" s="102"/>
      <c r="MY355" s="102"/>
      <c r="MZ355" s="102"/>
      <c r="NA355" s="102"/>
      <c r="NB355" s="102"/>
      <c r="NC355" s="102"/>
      <c r="ND355" s="102"/>
      <c r="NE355" s="102"/>
      <c r="NF355" s="102"/>
      <c r="NG355" s="102"/>
      <c r="NH355" s="102"/>
      <c r="NI355" s="102"/>
      <c r="NJ355" s="102"/>
      <c r="NK355" s="102"/>
      <c r="NL355" s="102"/>
    </row>
    <row r="356" spans="1:376" x14ac:dyDescent="0.3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c r="IW356" s="102"/>
      <c r="IX356" s="102"/>
      <c r="IY356" s="102"/>
      <c r="IZ356" s="102"/>
      <c r="JA356" s="102"/>
      <c r="JB356" s="102"/>
      <c r="JC356" s="102"/>
      <c r="JD356" s="102"/>
      <c r="JE356" s="102"/>
      <c r="JF356" s="102"/>
      <c r="JG356" s="102"/>
      <c r="JH356" s="102"/>
      <c r="JI356" s="102"/>
      <c r="JJ356" s="102"/>
      <c r="JK356" s="102"/>
      <c r="JL356" s="102"/>
      <c r="JM356" s="102"/>
      <c r="JN356" s="102"/>
      <c r="JO356" s="102"/>
      <c r="JP356" s="102"/>
      <c r="JQ356" s="102"/>
      <c r="JR356" s="102"/>
      <c r="JS356" s="102"/>
      <c r="JT356" s="102"/>
      <c r="JU356" s="102"/>
      <c r="JV356" s="102"/>
      <c r="JW356" s="102"/>
      <c r="JX356" s="102"/>
      <c r="JY356" s="102"/>
      <c r="JZ356" s="102"/>
      <c r="KA356" s="102"/>
      <c r="KB356" s="102"/>
      <c r="KC356" s="102"/>
      <c r="KD356" s="102"/>
      <c r="KE356" s="102"/>
      <c r="KF356" s="102"/>
      <c r="KG356" s="102"/>
      <c r="KH356" s="102"/>
      <c r="KI356" s="102"/>
      <c r="KJ356" s="102"/>
      <c r="KK356" s="102"/>
      <c r="KL356" s="102"/>
      <c r="KM356" s="102"/>
      <c r="KN356" s="102"/>
      <c r="KO356" s="102"/>
      <c r="KP356" s="102"/>
      <c r="KQ356" s="102"/>
      <c r="KR356" s="102"/>
      <c r="KS356" s="102"/>
      <c r="KT356" s="102"/>
      <c r="KU356" s="102"/>
      <c r="KV356" s="102"/>
      <c r="KW356" s="102"/>
      <c r="KX356" s="102"/>
      <c r="KY356" s="102"/>
      <c r="KZ356" s="102"/>
      <c r="LA356" s="102"/>
      <c r="LB356" s="102"/>
      <c r="LC356" s="102"/>
      <c r="LD356" s="102"/>
      <c r="LE356" s="102"/>
      <c r="LF356" s="102"/>
      <c r="LG356" s="102"/>
      <c r="LH356" s="102"/>
      <c r="LI356" s="102"/>
      <c r="LJ356" s="102"/>
      <c r="LK356" s="102"/>
      <c r="LL356" s="102"/>
      <c r="LM356" s="102"/>
      <c r="LN356" s="102"/>
      <c r="LO356" s="102"/>
      <c r="LP356" s="102"/>
      <c r="LQ356" s="102"/>
      <c r="LR356" s="102"/>
      <c r="LS356" s="102"/>
      <c r="LT356" s="102"/>
      <c r="LU356" s="102"/>
      <c r="LV356" s="102"/>
      <c r="LW356" s="102"/>
      <c r="LX356" s="102"/>
      <c r="LY356" s="102"/>
      <c r="LZ356" s="102"/>
      <c r="MA356" s="102"/>
      <c r="MB356" s="102"/>
      <c r="MC356" s="102"/>
      <c r="MD356" s="102"/>
      <c r="ME356" s="102"/>
      <c r="MF356" s="102"/>
      <c r="MG356" s="102"/>
      <c r="MH356" s="102"/>
      <c r="MI356" s="102"/>
      <c r="MJ356" s="102"/>
      <c r="MK356" s="102"/>
      <c r="ML356" s="102"/>
      <c r="MM356" s="102"/>
      <c r="MN356" s="102"/>
      <c r="MO356" s="102"/>
      <c r="MP356" s="102"/>
      <c r="MQ356" s="102"/>
      <c r="MR356" s="102"/>
      <c r="MS356" s="102"/>
      <c r="MT356" s="102"/>
      <c r="MU356" s="102"/>
      <c r="MV356" s="102"/>
      <c r="MW356" s="102"/>
      <c r="MX356" s="102"/>
      <c r="MY356" s="102"/>
      <c r="MZ356" s="102"/>
      <c r="NA356" s="102"/>
      <c r="NB356" s="102"/>
      <c r="NC356" s="102"/>
      <c r="ND356" s="102"/>
      <c r="NE356" s="102"/>
      <c r="NF356" s="102"/>
      <c r="NG356" s="102"/>
      <c r="NH356" s="102"/>
      <c r="NI356" s="102"/>
      <c r="NJ356" s="102"/>
      <c r="NK356" s="102"/>
      <c r="NL356" s="102"/>
    </row>
    <row r="357" spans="1:376" x14ac:dyDescent="0.3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c r="IW357" s="102"/>
      <c r="IX357" s="102"/>
      <c r="IY357" s="102"/>
      <c r="IZ357" s="102"/>
      <c r="JA357" s="102"/>
      <c r="JB357" s="102"/>
      <c r="JC357" s="102"/>
      <c r="JD357" s="102"/>
      <c r="JE357" s="102"/>
      <c r="JF357" s="102"/>
      <c r="JG357" s="102"/>
      <c r="JH357" s="102"/>
      <c r="JI357" s="102"/>
      <c r="JJ357" s="102"/>
      <c r="JK357" s="102"/>
      <c r="JL357" s="102"/>
      <c r="JM357" s="102"/>
      <c r="JN357" s="102"/>
      <c r="JO357" s="102"/>
      <c r="JP357" s="102"/>
      <c r="JQ357" s="102"/>
      <c r="JR357" s="102"/>
      <c r="JS357" s="102"/>
      <c r="JT357" s="102"/>
      <c r="JU357" s="102"/>
      <c r="JV357" s="102"/>
      <c r="JW357" s="102"/>
      <c r="JX357" s="102"/>
      <c r="JY357" s="102"/>
      <c r="JZ357" s="102"/>
      <c r="KA357" s="102"/>
      <c r="KB357" s="102"/>
      <c r="KC357" s="102"/>
      <c r="KD357" s="102"/>
      <c r="KE357" s="102"/>
      <c r="KF357" s="102"/>
      <c r="KG357" s="102"/>
      <c r="KH357" s="102"/>
      <c r="KI357" s="102"/>
      <c r="KJ357" s="102"/>
      <c r="KK357" s="102"/>
      <c r="KL357" s="102"/>
      <c r="KM357" s="102"/>
      <c r="KN357" s="102"/>
      <c r="KO357" s="102"/>
      <c r="KP357" s="102"/>
      <c r="KQ357" s="102"/>
      <c r="KR357" s="102"/>
      <c r="KS357" s="102"/>
      <c r="KT357" s="102"/>
      <c r="KU357" s="102"/>
      <c r="KV357" s="102"/>
      <c r="KW357" s="102"/>
      <c r="KX357" s="102"/>
      <c r="KY357" s="102"/>
      <c r="KZ357" s="102"/>
      <c r="LA357" s="102"/>
      <c r="LB357" s="102"/>
      <c r="LC357" s="102"/>
      <c r="LD357" s="102"/>
      <c r="LE357" s="102"/>
      <c r="LF357" s="102"/>
      <c r="LG357" s="102"/>
      <c r="LH357" s="102"/>
      <c r="LI357" s="102"/>
      <c r="LJ357" s="102"/>
      <c r="LK357" s="102"/>
      <c r="LL357" s="102"/>
      <c r="LM357" s="102"/>
      <c r="LN357" s="102"/>
      <c r="LO357" s="102"/>
      <c r="LP357" s="102"/>
      <c r="LQ357" s="102"/>
      <c r="LR357" s="102"/>
      <c r="LS357" s="102"/>
      <c r="LT357" s="102"/>
      <c r="LU357" s="102"/>
      <c r="LV357" s="102"/>
      <c r="LW357" s="102"/>
      <c r="LX357" s="102"/>
      <c r="LY357" s="102"/>
      <c r="LZ357" s="102"/>
      <c r="MA357" s="102"/>
      <c r="MB357" s="102"/>
      <c r="MC357" s="102"/>
      <c r="MD357" s="102"/>
      <c r="ME357" s="102"/>
      <c r="MF357" s="102"/>
      <c r="MG357" s="102"/>
      <c r="MH357" s="102"/>
      <c r="MI357" s="102"/>
      <c r="MJ357" s="102"/>
      <c r="MK357" s="102"/>
      <c r="ML357" s="102"/>
      <c r="MM357" s="102"/>
      <c r="MN357" s="102"/>
      <c r="MO357" s="102"/>
      <c r="MP357" s="102"/>
      <c r="MQ357" s="102"/>
      <c r="MR357" s="102"/>
      <c r="MS357" s="102"/>
      <c r="MT357" s="102"/>
      <c r="MU357" s="102"/>
      <c r="MV357" s="102"/>
      <c r="MW357" s="102"/>
      <c r="MX357" s="102"/>
      <c r="MY357" s="102"/>
      <c r="MZ357" s="102"/>
      <c r="NA357" s="102"/>
      <c r="NB357" s="102"/>
      <c r="NC357" s="102"/>
      <c r="ND357" s="102"/>
      <c r="NE357" s="102"/>
      <c r="NF357" s="102"/>
      <c r="NG357" s="102"/>
      <c r="NH357" s="102"/>
      <c r="NI357" s="102"/>
      <c r="NJ357" s="102"/>
      <c r="NK357" s="102"/>
      <c r="NL357" s="102"/>
    </row>
    <row r="358" spans="1:376" x14ac:dyDescent="0.3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c r="IW358" s="102"/>
      <c r="IX358" s="102"/>
      <c r="IY358" s="102"/>
      <c r="IZ358" s="102"/>
      <c r="JA358" s="102"/>
      <c r="JB358" s="102"/>
      <c r="JC358" s="102"/>
      <c r="JD358" s="102"/>
      <c r="JE358" s="102"/>
      <c r="JF358" s="102"/>
      <c r="JG358" s="102"/>
      <c r="JH358" s="102"/>
      <c r="JI358" s="102"/>
      <c r="JJ358" s="102"/>
      <c r="JK358" s="102"/>
      <c r="JL358" s="102"/>
      <c r="JM358" s="102"/>
      <c r="JN358" s="102"/>
      <c r="JO358" s="102"/>
      <c r="JP358" s="102"/>
      <c r="JQ358" s="102"/>
      <c r="JR358" s="102"/>
      <c r="JS358" s="102"/>
      <c r="JT358" s="102"/>
      <c r="JU358" s="102"/>
      <c r="JV358" s="102"/>
      <c r="JW358" s="102"/>
      <c r="JX358" s="102"/>
      <c r="JY358" s="102"/>
      <c r="JZ358" s="102"/>
      <c r="KA358" s="102"/>
      <c r="KB358" s="102"/>
      <c r="KC358" s="102"/>
      <c r="KD358" s="102"/>
      <c r="KE358" s="102"/>
      <c r="KF358" s="102"/>
      <c r="KG358" s="102"/>
      <c r="KH358" s="102"/>
      <c r="KI358" s="102"/>
      <c r="KJ358" s="102"/>
      <c r="KK358" s="102"/>
      <c r="KL358" s="102"/>
      <c r="KM358" s="102"/>
      <c r="KN358" s="102"/>
      <c r="KO358" s="102"/>
      <c r="KP358" s="102"/>
      <c r="KQ358" s="102"/>
      <c r="KR358" s="102"/>
      <c r="KS358" s="102"/>
      <c r="KT358" s="102"/>
      <c r="KU358" s="102"/>
      <c r="KV358" s="102"/>
      <c r="KW358" s="102"/>
      <c r="KX358" s="102"/>
      <c r="KY358" s="102"/>
      <c r="KZ358" s="102"/>
      <c r="LA358" s="102"/>
      <c r="LB358" s="102"/>
      <c r="LC358" s="102"/>
      <c r="LD358" s="102"/>
      <c r="LE358" s="102"/>
      <c r="LF358" s="102"/>
      <c r="LG358" s="102"/>
      <c r="LH358" s="102"/>
      <c r="LI358" s="102"/>
      <c r="LJ358" s="102"/>
      <c r="LK358" s="102"/>
      <c r="LL358" s="102"/>
      <c r="LM358" s="102"/>
      <c r="LN358" s="102"/>
      <c r="LO358" s="102"/>
      <c r="LP358" s="102"/>
      <c r="LQ358" s="102"/>
      <c r="LR358" s="102"/>
      <c r="LS358" s="102"/>
      <c r="LT358" s="102"/>
      <c r="LU358" s="102"/>
      <c r="LV358" s="102"/>
      <c r="LW358" s="102"/>
      <c r="LX358" s="102"/>
      <c r="LY358" s="102"/>
      <c r="LZ358" s="102"/>
      <c r="MA358" s="102"/>
      <c r="MB358" s="102"/>
      <c r="MC358" s="102"/>
      <c r="MD358" s="102"/>
      <c r="ME358" s="102"/>
      <c r="MF358" s="102"/>
      <c r="MG358" s="102"/>
      <c r="MH358" s="102"/>
      <c r="MI358" s="102"/>
      <c r="MJ358" s="102"/>
      <c r="MK358" s="102"/>
      <c r="ML358" s="102"/>
      <c r="MM358" s="102"/>
      <c r="MN358" s="102"/>
      <c r="MO358" s="102"/>
      <c r="MP358" s="102"/>
      <c r="MQ358" s="102"/>
      <c r="MR358" s="102"/>
      <c r="MS358" s="102"/>
      <c r="MT358" s="102"/>
      <c r="MU358" s="102"/>
      <c r="MV358" s="102"/>
      <c r="MW358" s="102"/>
      <c r="MX358" s="102"/>
      <c r="MY358" s="102"/>
      <c r="MZ358" s="102"/>
      <c r="NA358" s="102"/>
      <c r="NB358" s="102"/>
      <c r="NC358" s="102"/>
      <c r="ND358" s="102"/>
      <c r="NE358" s="102"/>
      <c r="NF358" s="102"/>
      <c r="NG358" s="102"/>
      <c r="NH358" s="102"/>
      <c r="NI358" s="102"/>
      <c r="NJ358" s="102"/>
      <c r="NK358" s="102"/>
      <c r="NL358" s="102"/>
    </row>
    <row r="359" spans="1:376" x14ac:dyDescent="0.3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c r="IW359" s="102"/>
      <c r="IX359" s="102"/>
      <c r="IY359" s="102"/>
      <c r="IZ359" s="102"/>
      <c r="JA359" s="102"/>
      <c r="JB359" s="102"/>
      <c r="JC359" s="102"/>
      <c r="JD359" s="102"/>
      <c r="JE359" s="102"/>
      <c r="JF359" s="102"/>
      <c r="JG359" s="102"/>
      <c r="JH359" s="102"/>
      <c r="JI359" s="102"/>
      <c r="JJ359" s="102"/>
      <c r="JK359" s="102"/>
      <c r="JL359" s="102"/>
      <c r="JM359" s="102"/>
      <c r="JN359" s="102"/>
      <c r="JO359" s="102"/>
      <c r="JP359" s="102"/>
      <c r="JQ359" s="102"/>
      <c r="JR359" s="102"/>
      <c r="JS359" s="102"/>
      <c r="JT359" s="102"/>
      <c r="JU359" s="102"/>
      <c r="JV359" s="102"/>
      <c r="JW359" s="102"/>
      <c r="JX359" s="102"/>
      <c r="JY359" s="102"/>
      <c r="JZ359" s="102"/>
      <c r="KA359" s="102"/>
      <c r="KB359" s="102"/>
      <c r="KC359" s="102"/>
      <c r="KD359" s="102"/>
      <c r="KE359" s="102"/>
      <c r="KF359" s="102"/>
      <c r="KG359" s="102"/>
      <c r="KH359" s="102"/>
      <c r="KI359" s="102"/>
      <c r="KJ359" s="102"/>
      <c r="KK359" s="102"/>
      <c r="KL359" s="102"/>
      <c r="KM359" s="102"/>
      <c r="KN359" s="102"/>
      <c r="KO359" s="102"/>
      <c r="KP359" s="102"/>
      <c r="KQ359" s="102"/>
      <c r="KR359" s="102"/>
      <c r="KS359" s="102"/>
      <c r="KT359" s="102"/>
      <c r="KU359" s="102"/>
      <c r="KV359" s="102"/>
      <c r="KW359" s="102"/>
      <c r="KX359" s="102"/>
      <c r="KY359" s="102"/>
      <c r="KZ359" s="102"/>
      <c r="LA359" s="102"/>
      <c r="LB359" s="102"/>
      <c r="LC359" s="102"/>
      <c r="LD359" s="102"/>
      <c r="LE359" s="102"/>
      <c r="LF359" s="102"/>
      <c r="LG359" s="102"/>
      <c r="LH359" s="102"/>
      <c r="LI359" s="102"/>
      <c r="LJ359" s="102"/>
      <c r="LK359" s="102"/>
      <c r="LL359" s="102"/>
      <c r="LM359" s="102"/>
      <c r="LN359" s="102"/>
      <c r="LO359" s="102"/>
      <c r="LP359" s="102"/>
      <c r="LQ359" s="102"/>
      <c r="LR359" s="102"/>
      <c r="LS359" s="102"/>
      <c r="LT359" s="102"/>
      <c r="LU359" s="102"/>
      <c r="LV359" s="102"/>
      <c r="LW359" s="102"/>
      <c r="LX359" s="102"/>
      <c r="LY359" s="102"/>
      <c r="LZ359" s="102"/>
      <c r="MA359" s="102"/>
      <c r="MB359" s="102"/>
      <c r="MC359" s="102"/>
      <c r="MD359" s="102"/>
      <c r="ME359" s="102"/>
      <c r="MF359" s="102"/>
      <c r="MG359" s="102"/>
      <c r="MH359" s="102"/>
      <c r="MI359" s="102"/>
      <c r="MJ359" s="102"/>
      <c r="MK359" s="102"/>
      <c r="ML359" s="102"/>
      <c r="MM359" s="102"/>
      <c r="MN359" s="102"/>
      <c r="MO359" s="102"/>
      <c r="MP359" s="102"/>
      <c r="MQ359" s="102"/>
      <c r="MR359" s="102"/>
      <c r="MS359" s="102"/>
      <c r="MT359" s="102"/>
      <c r="MU359" s="102"/>
      <c r="MV359" s="102"/>
      <c r="MW359" s="102"/>
      <c r="MX359" s="102"/>
      <c r="MY359" s="102"/>
      <c r="MZ359" s="102"/>
      <c r="NA359" s="102"/>
      <c r="NB359" s="102"/>
      <c r="NC359" s="102"/>
      <c r="ND359" s="102"/>
      <c r="NE359" s="102"/>
      <c r="NF359" s="102"/>
      <c r="NG359" s="102"/>
      <c r="NH359" s="102"/>
      <c r="NI359" s="102"/>
      <c r="NJ359" s="102"/>
      <c r="NK359" s="102"/>
      <c r="NL359" s="102"/>
    </row>
    <row r="360" spans="1:376" x14ac:dyDescent="0.3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c r="IW360" s="102"/>
      <c r="IX360" s="102"/>
      <c r="IY360" s="102"/>
      <c r="IZ360" s="102"/>
      <c r="JA360" s="102"/>
      <c r="JB360" s="102"/>
      <c r="JC360" s="102"/>
      <c r="JD360" s="102"/>
      <c r="JE360" s="102"/>
      <c r="JF360" s="102"/>
      <c r="JG360" s="102"/>
      <c r="JH360" s="102"/>
      <c r="JI360" s="102"/>
      <c r="JJ360" s="102"/>
      <c r="JK360" s="102"/>
      <c r="JL360" s="102"/>
      <c r="JM360" s="102"/>
      <c r="JN360" s="102"/>
      <c r="JO360" s="102"/>
      <c r="JP360" s="102"/>
      <c r="JQ360" s="102"/>
      <c r="JR360" s="102"/>
      <c r="JS360" s="102"/>
      <c r="JT360" s="102"/>
      <c r="JU360" s="102"/>
      <c r="JV360" s="102"/>
      <c r="JW360" s="102"/>
      <c r="JX360" s="102"/>
      <c r="JY360" s="102"/>
      <c r="JZ360" s="102"/>
      <c r="KA360" s="102"/>
      <c r="KB360" s="102"/>
      <c r="KC360" s="102"/>
      <c r="KD360" s="102"/>
      <c r="KE360" s="102"/>
      <c r="KF360" s="102"/>
      <c r="KG360" s="102"/>
      <c r="KH360" s="102"/>
      <c r="KI360" s="102"/>
      <c r="KJ360" s="102"/>
      <c r="KK360" s="102"/>
      <c r="KL360" s="102"/>
      <c r="KM360" s="102"/>
      <c r="KN360" s="102"/>
      <c r="KO360" s="102"/>
      <c r="KP360" s="102"/>
      <c r="KQ360" s="102"/>
      <c r="KR360" s="102"/>
      <c r="KS360" s="102"/>
      <c r="KT360" s="102"/>
      <c r="KU360" s="102"/>
      <c r="KV360" s="102"/>
      <c r="KW360" s="102"/>
      <c r="KX360" s="102"/>
      <c r="KY360" s="102"/>
      <c r="KZ360" s="102"/>
      <c r="LA360" s="102"/>
      <c r="LB360" s="102"/>
      <c r="LC360" s="102"/>
      <c r="LD360" s="102"/>
      <c r="LE360" s="102"/>
      <c r="LF360" s="102"/>
      <c r="LG360" s="102"/>
      <c r="LH360" s="102"/>
      <c r="LI360" s="102"/>
      <c r="LJ360" s="102"/>
      <c r="LK360" s="102"/>
      <c r="LL360" s="102"/>
      <c r="LM360" s="102"/>
      <c r="LN360" s="102"/>
      <c r="LO360" s="102"/>
      <c r="LP360" s="102"/>
      <c r="LQ360" s="102"/>
      <c r="LR360" s="102"/>
      <c r="LS360" s="102"/>
      <c r="LT360" s="102"/>
      <c r="LU360" s="102"/>
      <c r="LV360" s="102"/>
      <c r="LW360" s="102"/>
      <c r="LX360" s="102"/>
      <c r="LY360" s="102"/>
      <c r="LZ360" s="102"/>
      <c r="MA360" s="102"/>
      <c r="MB360" s="102"/>
      <c r="MC360" s="102"/>
      <c r="MD360" s="102"/>
      <c r="ME360" s="102"/>
      <c r="MF360" s="102"/>
      <c r="MG360" s="102"/>
      <c r="MH360" s="102"/>
      <c r="MI360" s="102"/>
      <c r="MJ360" s="102"/>
      <c r="MK360" s="102"/>
      <c r="ML360" s="102"/>
      <c r="MM360" s="102"/>
      <c r="MN360" s="102"/>
      <c r="MO360" s="102"/>
      <c r="MP360" s="102"/>
      <c r="MQ360" s="102"/>
      <c r="MR360" s="102"/>
      <c r="MS360" s="102"/>
      <c r="MT360" s="102"/>
      <c r="MU360" s="102"/>
      <c r="MV360" s="102"/>
      <c r="MW360" s="102"/>
      <c r="MX360" s="102"/>
      <c r="MY360" s="102"/>
      <c r="MZ360" s="102"/>
      <c r="NA360" s="102"/>
      <c r="NB360" s="102"/>
      <c r="NC360" s="102"/>
      <c r="ND360" s="102"/>
      <c r="NE360" s="102"/>
      <c r="NF360" s="102"/>
      <c r="NG360" s="102"/>
      <c r="NH360" s="102"/>
      <c r="NI360" s="102"/>
      <c r="NJ360" s="102"/>
      <c r="NK360" s="102"/>
      <c r="NL360" s="102"/>
    </row>
    <row r="361" spans="1:376" x14ac:dyDescent="0.3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c r="IW361" s="102"/>
      <c r="IX361" s="102"/>
      <c r="IY361" s="102"/>
      <c r="IZ361" s="102"/>
      <c r="JA361" s="102"/>
      <c r="JB361" s="102"/>
      <c r="JC361" s="102"/>
      <c r="JD361" s="102"/>
      <c r="JE361" s="102"/>
      <c r="JF361" s="102"/>
      <c r="JG361" s="102"/>
      <c r="JH361" s="102"/>
      <c r="JI361" s="102"/>
      <c r="JJ361" s="102"/>
      <c r="JK361" s="102"/>
      <c r="JL361" s="102"/>
      <c r="JM361" s="102"/>
      <c r="JN361" s="102"/>
      <c r="JO361" s="102"/>
      <c r="JP361" s="102"/>
      <c r="JQ361" s="102"/>
      <c r="JR361" s="102"/>
      <c r="JS361" s="102"/>
      <c r="JT361" s="102"/>
      <c r="JU361" s="102"/>
      <c r="JV361" s="102"/>
      <c r="JW361" s="102"/>
      <c r="JX361" s="102"/>
      <c r="JY361" s="102"/>
      <c r="JZ361" s="102"/>
      <c r="KA361" s="102"/>
      <c r="KB361" s="102"/>
      <c r="KC361" s="102"/>
      <c r="KD361" s="102"/>
      <c r="KE361" s="102"/>
      <c r="KF361" s="102"/>
      <c r="KG361" s="102"/>
      <c r="KH361" s="102"/>
      <c r="KI361" s="102"/>
      <c r="KJ361" s="102"/>
      <c r="KK361" s="102"/>
      <c r="KL361" s="102"/>
      <c r="KM361" s="102"/>
      <c r="KN361" s="102"/>
      <c r="KO361" s="102"/>
      <c r="KP361" s="102"/>
      <c r="KQ361" s="102"/>
      <c r="KR361" s="102"/>
      <c r="KS361" s="102"/>
      <c r="KT361" s="102"/>
      <c r="KU361" s="102"/>
      <c r="KV361" s="102"/>
      <c r="KW361" s="102"/>
      <c r="KX361" s="102"/>
      <c r="KY361" s="102"/>
      <c r="KZ361" s="102"/>
      <c r="LA361" s="102"/>
      <c r="LB361" s="102"/>
      <c r="LC361" s="102"/>
      <c r="LD361" s="102"/>
      <c r="LE361" s="102"/>
      <c r="LF361" s="102"/>
      <c r="LG361" s="102"/>
      <c r="LH361" s="102"/>
      <c r="LI361" s="102"/>
      <c r="LJ361" s="102"/>
      <c r="LK361" s="102"/>
      <c r="LL361" s="102"/>
      <c r="LM361" s="102"/>
      <c r="LN361" s="102"/>
      <c r="LO361" s="102"/>
      <c r="LP361" s="102"/>
      <c r="LQ361" s="102"/>
      <c r="LR361" s="102"/>
      <c r="LS361" s="102"/>
      <c r="LT361" s="102"/>
      <c r="LU361" s="102"/>
      <c r="LV361" s="102"/>
      <c r="LW361" s="102"/>
      <c r="LX361" s="102"/>
      <c r="LY361" s="102"/>
      <c r="LZ361" s="102"/>
      <c r="MA361" s="102"/>
      <c r="MB361" s="102"/>
      <c r="MC361" s="102"/>
      <c r="MD361" s="102"/>
      <c r="ME361" s="102"/>
      <c r="MF361" s="102"/>
      <c r="MG361" s="102"/>
      <c r="MH361" s="102"/>
      <c r="MI361" s="102"/>
      <c r="MJ361" s="102"/>
      <c r="MK361" s="102"/>
      <c r="ML361" s="102"/>
      <c r="MM361" s="102"/>
      <c r="MN361" s="102"/>
      <c r="MO361" s="102"/>
      <c r="MP361" s="102"/>
      <c r="MQ361" s="102"/>
      <c r="MR361" s="102"/>
      <c r="MS361" s="102"/>
      <c r="MT361" s="102"/>
      <c r="MU361" s="102"/>
      <c r="MV361" s="102"/>
      <c r="MW361" s="102"/>
      <c r="MX361" s="102"/>
      <c r="MY361" s="102"/>
      <c r="MZ361" s="102"/>
      <c r="NA361" s="102"/>
      <c r="NB361" s="102"/>
      <c r="NC361" s="102"/>
      <c r="ND361" s="102"/>
      <c r="NE361" s="102"/>
      <c r="NF361" s="102"/>
      <c r="NG361" s="102"/>
      <c r="NH361" s="102"/>
      <c r="NI361" s="102"/>
      <c r="NJ361" s="102"/>
      <c r="NK361" s="102"/>
      <c r="NL361" s="102"/>
    </row>
    <row r="362" spans="1:376" x14ac:dyDescent="0.3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c r="IW362" s="102"/>
      <c r="IX362" s="102"/>
      <c r="IY362" s="102"/>
      <c r="IZ362" s="102"/>
      <c r="JA362" s="102"/>
      <c r="JB362" s="102"/>
      <c r="JC362" s="102"/>
      <c r="JD362" s="102"/>
      <c r="JE362" s="102"/>
      <c r="JF362" s="102"/>
      <c r="JG362" s="102"/>
      <c r="JH362" s="102"/>
      <c r="JI362" s="102"/>
      <c r="JJ362" s="102"/>
      <c r="JK362" s="102"/>
      <c r="JL362" s="102"/>
      <c r="JM362" s="102"/>
      <c r="JN362" s="102"/>
      <c r="JO362" s="102"/>
      <c r="JP362" s="102"/>
      <c r="JQ362" s="102"/>
      <c r="JR362" s="102"/>
      <c r="JS362" s="102"/>
      <c r="JT362" s="102"/>
      <c r="JU362" s="102"/>
      <c r="JV362" s="102"/>
      <c r="JW362" s="102"/>
      <c r="JX362" s="102"/>
      <c r="JY362" s="102"/>
      <c r="JZ362" s="102"/>
      <c r="KA362" s="102"/>
      <c r="KB362" s="102"/>
      <c r="KC362" s="102"/>
      <c r="KD362" s="102"/>
      <c r="KE362" s="102"/>
      <c r="KF362" s="102"/>
      <c r="KG362" s="102"/>
      <c r="KH362" s="102"/>
      <c r="KI362" s="102"/>
      <c r="KJ362" s="102"/>
      <c r="KK362" s="102"/>
      <c r="KL362" s="102"/>
      <c r="KM362" s="102"/>
      <c r="KN362" s="102"/>
      <c r="KO362" s="102"/>
      <c r="KP362" s="102"/>
      <c r="KQ362" s="102"/>
      <c r="KR362" s="102"/>
      <c r="KS362" s="102"/>
      <c r="KT362" s="102"/>
      <c r="KU362" s="102"/>
      <c r="KV362" s="102"/>
      <c r="KW362" s="102"/>
      <c r="KX362" s="102"/>
      <c r="KY362" s="102"/>
      <c r="KZ362" s="102"/>
      <c r="LA362" s="102"/>
      <c r="LB362" s="102"/>
      <c r="LC362" s="102"/>
      <c r="LD362" s="102"/>
      <c r="LE362" s="102"/>
      <c r="LF362" s="102"/>
      <c r="LG362" s="102"/>
      <c r="LH362" s="102"/>
      <c r="LI362" s="102"/>
      <c r="LJ362" s="102"/>
      <c r="LK362" s="102"/>
      <c r="LL362" s="102"/>
      <c r="LM362" s="102"/>
      <c r="LN362" s="102"/>
      <c r="LO362" s="102"/>
      <c r="LP362" s="102"/>
      <c r="LQ362" s="102"/>
      <c r="LR362" s="102"/>
      <c r="LS362" s="102"/>
      <c r="LT362" s="102"/>
      <c r="LU362" s="102"/>
      <c r="LV362" s="102"/>
      <c r="LW362" s="102"/>
      <c r="LX362" s="102"/>
      <c r="LY362" s="102"/>
      <c r="LZ362" s="102"/>
      <c r="MA362" s="102"/>
      <c r="MB362" s="102"/>
      <c r="MC362" s="102"/>
      <c r="MD362" s="102"/>
      <c r="ME362" s="102"/>
      <c r="MF362" s="102"/>
      <c r="MG362" s="102"/>
      <c r="MH362" s="102"/>
      <c r="MI362" s="102"/>
      <c r="MJ362" s="102"/>
      <c r="MK362" s="102"/>
      <c r="ML362" s="102"/>
      <c r="MM362" s="102"/>
      <c r="MN362" s="102"/>
      <c r="MO362" s="102"/>
      <c r="MP362" s="102"/>
      <c r="MQ362" s="102"/>
      <c r="MR362" s="102"/>
      <c r="MS362" s="102"/>
      <c r="MT362" s="102"/>
      <c r="MU362" s="102"/>
      <c r="MV362" s="102"/>
      <c r="MW362" s="102"/>
      <c r="MX362" s="102"/>
      <c r="MY362" s="102"/>
      <c r="MZ362" s="102"/>
      <c r="NA362" s="102"/>
      <c r="NB362" s="102"/>
      <c r="NC362" s="102"/>
      <c r="ND362" s="102"/>
      <c r="NE362" s="102"/>
      <c r="NF362" s="102"/>
      <c r="NG362" s="102"/>
      <c r="NH362" s="102"/>
      <c r="NI362" s="102"/>
      <c r="NJ362" s="102"/>
      <c r="NK362" s="102"/>
      <c r="NL362" s="102"/>
    </row>
    <row r="363" spans="1:376" x14ac:dyDescent="0.3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c r="IW363" s="102"/>
      <c r="IX363" s="102"/>
      <c r="IY363" s="102"/>
      <c r="IZ363" s="102"/>
      <c r="JA363" s="102"/>
      <c r="JB363" s="102"/>
      <c r="JC363" s="102"/>
      <c r="JD363" s="102"/>
      <c r="JE363" s="102"/>
      <c r="JF363" s="102"/>
      <c r="JG363" s="102"/>
      <c r="JH363" s="102"/>
      <c r="JI363" s="102"/>
      <c r="JJ363" s="102"/>
      <c r="JK363" s="102"/>
      <c r="JL363" s="102"/>
      <c r="JM363" s="102"/>
      <c r="JN363" s="102"/>
      <c r="JO363" s="102"/>
      <c r="JP363" s="102"/>
      <c r="JQ363" s="102"/>
      <c r="JR363" s="102"/>
      <c r="JS363" s="102"/>
      <c r="JT363" s="102"/>
      <c r="JU363" s="102"/>
      <c r="JV363" s="102"/>
      <c r="JW363" s="102"/>
      <c r="JX363" s="102"/>
      <c r="JY363" s="102"/>
      <c r="JZ363" s="102"/>
      <c r="KA363" s="102"/>
      <c r="KB363" s="102"/>
      <c r="KC363" s="102"/>
      <c r="KD363" s="102"/>
      <c r="KE363" s="102"/>
      <c r="KF363" s="102"/>
      <c r="KG363" s="102"/>
      <c r="KH363" s="102"/>
      <c r="KI363" s="102"/>
      <c r="KJ363" s="102"/>
      <c r="KK363" s="102"/>
      <c r="KL363" s="102"/>
      <c r="KM363" s="102"/>
      <c r="KN363" s="102"/>
      <c r="KO363" s="102"/>
      <c r="KP363" s="102"/>
      <c r="KQ363" s="102"/>
      <c r="KR363" s="102"/>
      <c r="KS363" s="102"/>
      <c r="KT363" s="102"/>
      <c r="KU363" s="102"/>
      <c r="KV363" s="102"/>
      <c r="KW363" s="102"/>
      <c r="KX363" s="102"/>
      <c r="KY363" s="102"/>
      <c r="KZ363" s="102"/>
      <c r="LA363" s="102"/>
      <c r="LB363" s="102"/>
      <c r="LC363" s="102"/>
      <c r="LD363" s="102"/>
      <c r="LE363" s="102"/>
      <c r="LF363" s="102"/>
      <c r="LG363" s="102"/>
      <c r="LH363" s="102"/>
      <c r="LI363" s="102"/>
      <c r="LJ363" s="102"/>
      <c r="LK363" s="102"/>
      <c r="LL363" s="102"/>
      <c r="LM363" s="102"/>
      <c r="LN363" s="102"/>
      <c r="LO363" s="102"/>
      <c r="LP363" s="102"/>
      <c r="LQ363" s="102"/>
      <c r="LR363" s="102"/>
      <c r="LS363" s="102"/>
      <c r="LT363" s="102"/>
      <c r="LU363" s="102"/>
      <c r="LV363" s="102"/>
      <c r="LW363" s="102"/>
      <c r="LX363" s="102"/>
      <c r="LY363" s="102"/>
      <c r="LZ363" s="102"/>
      <c r="MA363" s="102"/>
      <c r="MB363" s="102"/>
      <c r="MC363" s="102"/>
      <c r="MD363" s="102"/>
      <c r="ME363" s="102"/>
      <c r="MF363" s="102"/>
      <c r="MG363" s="102"/>
      <c r="MH363" s="102"/>
      <c r="MI363" s="102"/>
      <c r="MJ363" s="102"/>
      <c r="MK363" s="102"/>
      <c r="ML363" s="102"/>
      <c r="MM363" s="102"/>
      <c r="MN363" s="102"/>
      <c r="MO363" s="102"/>
      <c r="MP363" s="102"/>
      <c r="MQ363" s="102"/>
      <c r="MR363" s="102"/>
      <c r="MS363" s="102"/>
      <c r="MT363" s="102"/>
      <c r="MU363" s="102"/>
      <c r="MV363" s="102"/>
      <c r="MW363" s="102"/>
      <c r="MX363" s="102"/>
      <c r="MY363" s="102"/>
      <c r="MZ363" s="102"/>
      <c r="NA363" s="102"/>
      <c r="NB363" s="102"/>
      <c r="NC363" s="102"/>
      <c r="ND363" s="102"/>
      <c r="NE363" s="102"/>
      <c r="NF363" s="102"/>
      <c r="NG363" s="102"/>
      <c r="NH363" s="102"/>
      <c r="NI363" s="102"/>
      <c r="NJ363" s="102"/>
      <c r="NK363" s="102"/>
      <c r="NL363" s="102"/>
    </row>
    <row r="364" spans="1:376" x14ac:dyDescent="0.3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c r="IW364" s="102"/>
      <c r="IX364" s="102"/>
      <c r="IY364" s="102"/>
      <c r="IZ364" s="102"/>
      <c r="JA364" s="102"/>
      <c r="JB364" s="102"/>
      <c r="JC364" s="102"/>
      <c r="JD364" s="102"/>
      <c r="JE364" s="102"/>
      <c r="JF364" s="102"/>
      <c r="JG364" s="102"/>
      <c r="JH364" s="102"/>
      <c r="JI364" s="102"/>
      <c r="JJ364" s="102"/>
      <c r="JK364" s="102"/>
      <c r="JL364" s="102"/>
      <c r="JM364" s="102"/>
      <c r="JN364" s="102"/>
      <c r="JO364" s="102"/>
      <c r="JP364" s="102"/>
      <c r="JQ364" s="102"/>
      <c r="JR364" s="102"/>
      <c r="JS364" s="102"/>
      <c r="JT364" s="102"/>
      <c r="JU364" s="102"/>
      <c r="JV364" s="102"/>
      <c r="JW364" s="102"/>
      <c r="JX364" s="102"/>
      <c r="JY364" s="102"/>
      <c r="JZ364" s="102"/>
      <c r="KA364" s="102"/>
      <c r="KB364" s="102"/>
      <c r="KC364" s="102"/>
      <c r="KD364" s="102"/>
      <c r="KE364" s="102"/>
      <c r="KF364" s="102"/>
      <c r="KG364" s="102"/>
      <c r="KH364" s="102"/>
      <c r="KI364" s="102"/>
      <c r="KJ364" s="102"/>
      <c r="KK364" s="102"/>
      <c r="KL364" s="102"/>
      <c r="KM364" s="102"/>
      <c r="KN364" s="102"/>
      <c r="KO364" s="102"/>
      <c r="KP364" s="102"/>
      <c r="KQ364" s="102"/>
      <c r="KR364" s="102"/>
      <c r="KS364" s="102"/>
      <c r="KT364" s="102"/>
      <c r="KU364" s="102"/>
      <c r="KV364" s="102"/>
      <c r="KW364" s="102"/>
      <c r="KX364" s="102"/>
      <c r="KY364" s="102"/>
      <c r="KZ364" s="102"/>
      <c r="LA364" s="102"/>
      <c r="LB364" s="102"/>
      <c r="LC364" s="102"/>
      <c r="LD364" s="102"/>
      <c r="LE364" s="102"/>
      <c r="LF364" s="102"/>
      <c r="LG364" s="102"/>
      <c r="LH364" s="102"/>
      <c r="LI364" s="102"/>
      <c r="LJ364" s="102"/>
      <c r="LK364" s="102"/>
      <c r="LL364" s="102"/>
      <c r="LM364" s="102"/>
      <c r="LN364" s="102"/>
      <c r="LO364" s="102"/>
      <c r="LP364" s="102"/>
      <c r="LQ364" s="102"/>
      <c r="LR364" s="102"/>
      <c r="LS364" s="102"/>
      <c r="LT364" s="102"/>
      <c r="LU364" s="102"/>
      <c r="LV364" s="102"/>
      <c r="LW364" s="102"/>
      <c r="LX364" s="102"/>
      <c r="LY364" s="102"/>
      <c r="LZ364" s="102"/>
      <c r="MA364" s="102"/>
      <c r="MB364" s="102"/>
      <c r="MC364" s="102"/>
      <c r="MD364" s="102"/>
      <c r="ME364" s="102"/>
      <c r="MF364" s="102"/>
      <c r="MG364" s="102"/>
      <c r="MH364" s="102"/>
      <c r="MI364" s="102"/>
      <c r="MJ364" s="102"/>
      <c r="MK364" s="102"/>
      <c r="ML364" s="102"/>
      <c r="MM364" s="102"/>
      <c r="MN364" s="102"/>
      <c r="MO364" s="102"/>
      <c r="MP364" s="102"/>
      <c r="MQ364" s="102"/>
      <c r="MR364" s="102"/>
      <c r="MS364" s="102"/>
      <c r="MT364" s="102"/>
      <c r="MU364" s="102"/>
      <c r="MV364" s="102"/>
      <c r="MW364" s="102"/>
      <c r="MX364" s="102"/>
      <c r="MY364" s="102"/>
      <c r="MZ364" s="102"/>
      <c r="NA364" s="102"/>
      <c r="NB364" s="102"/>
      <c r="NC364" s="102"/>
      <c r="ND364" s="102"/>
      <c r="NE364" s="102"/>
      <c r="NF364" s="102"/>
      <c r="NG364" s="102"/>
      <c r="NH364" s="102"/>
      <c r="NI364" s="102"/>
      <c r="NJ364" s="102"/>
      <c r="NK364" s="102"/>
      <c r="NL364" s="102"/>
    </row>
    <row r="365" spans="1:376" x14ac:dyDescent="0.3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c r="IW365" s="102"/>
      <c r="IX365" s="102"/>
      <c r="IY365" s="102"/>
      <c r="IZ365" s="102"/>
      <c r="JA365" s="102"/>
      <c r="JB365" s="102"/>
      <c r="JC365" s="102"/>
      <c r="JD365" s="102"/>
      <c r="JE365" s="102"/>
      <c r="JF365" s="102"/>
      <c r="JG365" s="102"/>
      <c r="JH365" s="102"/>
      <c r="JI365" s="102"/>
      <c r="JJ365" s="102"/>
      <c r="JK365" s="102"/>
      <c r="JL365" s="102"/>
      <c r="JM365" s="102"/>
      <c r="JN365" s="102"/>
      <c r="JO365" s="102"/>
      <c r="JP365" s="102"/>
      <c r="JQ365" s="102"/>
      <c r="JR365" s="102"/>
      <c r="JS365" s="102"/>
      <c r="JT365" s="102"/>
      <c r="JU365" s="102"/>
      <c r="JV365" s="102"/>
      <c r="JW365" s="102"/>
      <c r="JX365" s="102"/>
      <c r="JY365" s="102"/>
      <c r="JZ365" s="102"/>
      <c r="KA365" s="102"/>
      <c r="KB365" s="102"/>
      <c r="KC365" s="102"/>
      <c r="KD365" s="102"/>
      <c r="KE365" s="102"/>
      <c r="KF365" s="102"/>
      <c r="KG365" s="102"/>
      <c r="KH365" s="102"/>
      <c r="KI365" s="102"/>
      <c r="KJ365" s="102"/>
      <c r="KK365" s="102"/>
      <c r="KL365" s="102"/>
      <c r="KM365" s="102"/>
      <c r="KN365" s="102"/>
      <c r="KO365" s="102"/>
      <c r="KP365" s="102"/>
      <c r="KQ365" s="102"/>
      <c r="KR365" s="102"/>
      <c r="KS365" s="102"/>
      <c r="KT365" s="102"/>
      <c r="KU365" s="102"/>
      <c r="KV365" s="102"/>
      <c r="KW365" s="102"/>
      <c r="KX365" s="102"/>
      <c r="KY365" s="102"/>
      <c r="KZ365" s="102"/>
      <c r="LA365" s="102"/>
      <c r="LB365" s="102"/>
      <c r="LC365" s="102"/>
      <c r="LD365" s="102"/>
      <c r="LE365" s="102"/>
      <c r="LF365" s="102"/>
      <c r="LG365" s="102"/>
      <c r="LH365" s="102"/>
      <c r="LI365" s="102"/>
      <c r="LJ365" s="102"/>
      <c r="LK365" s="102"/>
      <c r="LL365" s="102"/>
      <c r="LM365" s="102"/>
      <c r="LN365" s="102"/>
      <c r="LO365" s="102"/>
      <c r="LP365" s="102"/>
      <c r="LQ365" s="102"/>
      <c r="LR365" s="102"/>
      <c r="LS365" s="102"/>
      <c r="LT365" s="102"/>
      <c r="LU365" s="102"/>
      <c r="LV365" s="102"/>
      <c r="LW365" s="102"/>
      <c r="LX365" s="102"/>
      <c r="LY365" s="102"/>
      <c r="LZ365" s="102"/>
      <c r="MA365" s="102"/>
      <c r="MB365" s="102"/>
      <c r="MC365" s="102"/>
      <c r="MD365" s="102"/>
      <c r="ME365" s="102"/>
      <c r="MF365" s="102"/>
      <c r="MG365" s="102"/>
      <c r="MH365" s="102"/>
      <c r="MI365" s="102"/>
      <c r="MJ365" s="102"/>
      <c r="MK365" s="102"/>
      <c r="ML365" s="102"/>
      <c r="MM365" s="102"/>
      <c r="MN365" s="102"/>
      <c r="MO365" s="102"/>
      <c r="MP365" s="102"/>
      <c r="MQ365" s="102"/>
      <c r="MR365" s="102"/>
      <c r="MS365" s="102"/>
      <c r="MT365" s="102"/>
      <c r="MU365" s="102"/>
      <c r="MV365" s="102"/>
      <c r="MW365" s="102"/>
      <c r="MX365" s="102"/>
      <c r="MY365" s="102"/>
      <c r="MZ365" s="102"/>
      <c r="NA365" s="102"/>
      <c r="NB365" s="102"/>
      <c r="NC365" s="102"/>
      <c r="ND365" s="102"/>
      <c r="NE365" s="102"/>
      <c r="NF365" s="102"/>
      <c r="NG365" s="102"/>
      <c r="NH365" s="102"/>
      <c r="NI365" s="102"/>
      <c r="NJ365" s="102"/>
      <c r="NK365" s="102"/>
      <c r="NL365" s="102"/>
    </row>
    <row r="366" spans="1:376" x14ac:dyDescent="0.3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c r="IW366" s="102"/>
      <c r="IX366" s="102"/>
      <c r="IY366" s="102"/>
      <c r="IZ366" s="102"/>
      <c r="JA366" s="102"/>
      <c r="JB366" s="102"/>
      <c r="JC366" s="102"/>
      <c r="JD366" s="102"/>
      <c r="JE366" s="102"/>
      <c r="JF366" s="102"/>
      <c r="JG366" s="102"/>
      <c r="JH366" s="102"/>
      <c r="JI366" s="102"/>
      <c r="JJ366" s="102"/>
      <c r="JK366" s="102"/>
      <c r="JL366" s="102"/>
      <c r="JM366" s="102"/>
      <c r="JN366" s="102"/>
      <c r="JO366" s="102"/>
      <c r="JP366" s="102"/>
      <c r="JQ366" s="102"/>
      <c r="JR366" s="102"/>
      <c r="JS366" s="102"/>
      <c r="JT366" s="102"/>
      <c r="JU366" s="102"/>
      <c r="JV366" s="102"/>
      <c r="JW366" s="102"/>
      <c r="JX366" s="102"/>
      <c r="JY366" s="102"/>
      <c r="JZ366" s="102"/>
      <c r="KA366" s="102"/>
      <c r="KB366" s="102"/>
      <c r="KC366" s="102"/>
      <c r="KD366" s="102"/>
      <c r="KE366" s="102"/>
      <c r="KF366" s="102"/>
      <c r="KG366" s="102"/>
      <c r="KH366" s="102"/>
      <c r="KI366" s="102"/>
      <c r="KJ366" s="102"/>
      <c r="KK366" s="102"/>
      <c r="KL366" s="102"/>
      <c r="KM366" s="102"/>
      <c r="KN366" s="102"/>
      <c r="KO366" s="102"/>
      <c r="KP366" s="102"/>
      <c r="KQ366" s="102"/>
      <c r="KR366" s="102"/>
      <c r="KS366" s="102"/>
      <c r="KT366" s="102"/>
      <c r="KU366" s="102"/>
      <c r="KV366" s="102"/>
      <c r="KW366" s="102"/>
      <c r="KX366" s="102"/>
      <c r="KY366" s="102"/>
      <c r="KZ366" s="102"/>
      <c r="LA366" s="102"/>
      <c r="LB366" s="102"/>
      <c r="LC366" s="102"/>
      <c r="LD366" s="102"/>
      <c r="LE366" s="102"/>
      <c r="LF366" s="102"/>
      <c r="LG366" s="102"/>
      <c r="LH366" s="102"/>
      <c r="LI366" s="102"/>
      <c r="LJ366" s="102"/>
      <c r="LK366" s="102"/>
      <c r="LL366" s="102"/>
      <c r="LM366" s="102"/>
      <c r="LN366" s="102"/>
      <c r="LO366" s="102"/>
      <c r="LP366" s="102"/>
      <c r="LQ366" s="102"/>
      <c r="LR366" s="102"/>
      <c r="LS366" s="102"/>
      <c r="LT366" s="102"/>
      <c r="LU366" s="102"/>
      <c r="LV366" s="102"/>
      <c r="LW366" s="102"/>
      <c r="LX366" s="102"/>
      <c r="LY366" s="102"/>
      <c r="LZ366" s="102"/>
      <c r="MA366" s="102"/>
      <c r="MB366" s="102"/>
      <c r="MC366" s="102"/>
      <c r="MD366" s="102"/>
      <c r="ME366" s="102"/>
      <c r="MF366" s="102"/>
      <c r="MG366" s="102"/>
      <c r="MH366" s="102"/>
      <c r="MI366" s="102"/>
      <c r="MJ366" s="102"/>
      <c r="MK366" s="102"/>
      <c r="ML366" s="102"/>
      <c r="MM366" s="102"/>
      <c r="MN366" s="102"/>
      <c r="MO366" s="102"/>
      <c r="MP366" s="102"/>
      <c r="MQ366" s="102"/>
      <c r="MR366" s="102"/>
      <c r="MS366" s="102"/>
      <c r="MT366" s="102"/>
      <c r="MU366" s="102"/>
      <c r="MV366" s="102"/>
      <c r="MW366" s="102"/>
      <c r="MX366" s="102"/>
      <c r="MY366" s="102"/>
      <c r="MZ366" s="102"/>
      <c r="NA366" s="102"/>
      <c r="NB366" s="102"/>
      <c r="NC366" s="102"/>
      <c r="ND366" s="102"/>
      <c r="NE366" s="102"/>
      <c r="NF366" s="102"/>
      <c r="NG366" s="102"/>
      <c r="NH366" s="102"/>
      <c r="NI366" s="102"/>
      <c r="NJ366" s="102"/>
      <c r="NK366" s="102"/>
      <c r="NL366" s="102"/>
    </row>
    <row r="367" spans="1:376" x14ac:dyDescent="0.3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c r="IW367" s="102"/>
      <c r="IX367" s="102"/>
      <c r="IY367" s="102"/>
      <c r="IZ367" s="102"/>
      <c r="JA367" s="102"/>
      <c r="JB367" s="102"/>
      <c r="JC367" s="102"/>
      <c r="JD367" s="102"/>
      <c r="JE367" s="102"/>
      <c r="JF367" s="102"/>
      <c r="JG367" s="102"/>
      <c r="JH367" s="102"/>
      <c r="JI367" s="102"/>
      <c r="JJ367" s="102"/>
      <c r="JK367" s="102"/>
      <c r="JL367" s="102"/>
      <c r="JM367" s="102"/>
      <c r="JN367" s="102"/>
      <c r="JO367" s="102"/>
      <c r="JP367" s="102"/>
      <c r="JQ367" s="102"/>
      <c r="JR367" s="102"/>
      <c r="JS367" s="102"/>
      <c r="JT367" s="102"/>
      <c r="JU367" s="102"/>
      <c r="JV367" s="102"/>
      <c r="JW367" s="102"/>
      <c r="JX367" s="102"/>
      <c r="JY367" s="102"/>
      <c r="JZ367" s="102"/>
      <c r="KA367" s="102"/>
      <c r="KB367" s="102"/>
      <c r="KC367" s="102"/>
      <c r="KD367" s="102"/>
      <c r="KE367" s="102"/>
      <c r="KF367" s="102"/>
      <c r="KG367" s="102"/>
      <c r="KH367" s="102"/>
      <c r="KI367" s="102"/>
      <c r="KJ367" s="102"/>
      <c r="KK367" s="102"/>
      <c r="KL367" s="102"/>
      <c r="KM367" s="102"/>
      <c r="KN367" s="102"/>
      <c r="KO367" s="102"/>
      <c r="KP367" s="102"/>
      <c r="KQ367" s="102"/>
      <c r="KR367" s="102"/>
      <c r="KS367" s="102"/>
      <c r="KT367" s="102"/>
      <c r="KU367" s="102"/>
      <c r="KV367" s="102"/>
      <c r="KW367" s="102"/>
      <c r="KX367" s="102"/>
      <c r="KY367" s="102"/>
      <c r="KZ367" s="102"/>
      <c r="LA367" s="102"/>
      <c r="LB367" s="102"/>
      <c r="LC367" s="102"/>
      <c r="LD367" s="102"/>
      <c r="LE367" s="102"/>
      <c r="LF367" s="102"/>
      <c r="LG367" s="102"/>
      <c r="LH367" s="102"/>
      <c r="LI367" s="102"/>
      <c r="LJ367" s="102"/>
      <c r="LK367" s="102"/>
      <c r="LL367" s="102"/>
      <c r="LM367" s="102"/>
      <c r="LN367" s="102"/>
      <c r="LO367" s="102"/>
      <c r="LP367" s="102"/>
      <c r="LQ367" s="102"/>
      <c r="LR367" s="102"/>
      <c r="LS367" s="102"/>
      <c r="LT367" s="102"/>
      <c r="LU367" s="102"/>
      <c r="LV367" s="102"/>
      <c r="LW367" s="102"/>
      <c r="LX367" s="102"/>
      <c r="LY367" s="102"/>
      <c r="LZ367" s="102"/>
      <c r="MA367" s="102"/>
      <c r="MB367" s="102"/>
      <c r="MC367" s="102"/>
      <c r="MD367" s="102"/>
      <c r="ME367" s="102"/>
      <c r="MF367" s="102"/>
      <c r="MG367" s="102"/>
      <c r="MH367" s="102"/>
      <c r="MI367" s="102"/>
      <c r="MJ367" s="102"/>
      <c r="MK367" s="102"/>
      <c r="ML367" s="102"/>
      <c r="MM367" s="102"/>
      <c r="MN367" s="102"/>
      <c r="MO367" s="102"/>
      <c r="MP367" s="102"/>
      <c r="MQ367" s="102"/>
      <c r="MR367" s="102"/>
      <c r="MS367" s="102"/>
      <c r="MT367" s="102"/>
      <c r="MU367" s="102"/>
      <c r="MV367" s="102"/>
      <c r="MW367" s="102"/>
      <c r="MX367" s="102"/>
      <c r="MY367" s="102"/>
      <c r="MZ367" s="102"/>
      <c r="NA367" s="102"/>
      <c r="NB367" s="102"/>
      <c r="NC367" s="102"/>
      <c r="ND367" s="102"/>
      <c r="NE367" s="102"/>
      <c r="NF367" s="102"/>
      <c r="NG367" s="102"/>
      <c r="NH367" s="102"/>
      <c r="NI367" s="102"/>
      <c r="NJ367" s="102"/>
      <c r="NK367" s="102"/>
      <c r="NL367" s="102"/>
    </row>
    <row r="368" spans="1:376" x14ac:dyDescent="0.3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c r="IW368" s="102"/>
      <c r="IX368" s="102"/>
      <c r="IY368" s="102"/>
      <c r="IZ368" s="102"/>
      <c r="JA368" s="102"/>
      <c r="JB368" s="102"/>
      <c r="JC368" s="102"/>
      <c r="JD368" s="102"/>
      <c r="JE368" s="102"/>
      <c r="JF368" s="102"/>
      <c r="JG368" s="102"/>
      <c r="JH368" s="102"/>
      <c r="JI368" s="102"/>
      <c r="JJ368" s="102"/>
      <c r="JK368" s="102"/>
      <c r="JL368" s="102"/>
      <c r="JM368" s="102"/>
      <c r="JN368" s="102"/>
      <c r="JO368" s="102"/>
      <c r="JP368" s="102"/>
      <c r="JQ368" s="102"/>
      <c r="JR368" s="102"/>
      <c r="JS368" s="102"/>
      <c r="JT368" s="102"/>
      <c r="JU368" s="102"/>
      <c r="JV368" s="102"/>
      <c r="JW368" s="102"/>
      <c r="JX368" s="102"/>
      <c r="JY368" s="102"/>
      <c r="JZ368" s="102"/>
      <c r="KA368" s="102"/>
      <c r="KB368" s="102"/>
      <c r="KC368" s="102"/>
      <c r="KD368" s="102"/>
      <c r="KE368" s="102"/>
      <c r="KF368" s="102"/>
      <c r="KG368" s="102"/>
      <c r="KH368" s="102"/>
      <c r="KI368" s="102"/>
      <c r="KJ368" s="102"/>
      <c r="KK368" s="102"/>
      <c r="KL368" s="102"/>
      <c r="KM368" s="102"/>
      <c r="KN368" s="102"/>
      <c r="KO368" s="102"/>
      <c r="KP368" s="102"/>
      <c r="KQ368" s="102"/>
      <c r="KR368" s="102"/>
      <c r="KS368" s="102"/>
      <c r="KT368" s="102"/>
      <c r="KU368" s="102"/>
      <c r="KV368" s="102"/>
      <c r="KW368" s="102"/>
      <c r="KX368" s="102"/>
      <c r="KY368" s="102"/>
      <c r="KZ368" s="102"/>
      <c r="LA368" s="102"/>
      <c r="LB368" s="102"/>
      <c r="LC368" s="102"/>
      <c r="LD368" s="102"/>
      <c r="LE368" s="102"/>
      <c r="LF368" s="102"/>
      <c r="LG368" s="102"/>
      <c r="LH368" s="102"/>
      <c r="LI368" s="102"/>
      <c r="LJ368" s="102"/>
      <c r="LK368" s="102"/>
      <c r="LL368" s="102"/>
      <c r="LM368" s="102"/>
      <c r="LN368" s="102"/>
      <c r="LO368" s="102"/>
      <c r="LP368" s="102"/>
      <c r="LQ368" s="102"/>
      <c r="LR368" s="102"/>
      <c r="LS368" s="102"/>
      <c r="LT368" s="102"/>
      <c r="LU368" s="102"/>
      <c r="LV368" s="102"/>
      <c r="LW368" s="102"/>
      <c r="LX368" s="102"/>
      <c r="LY368" s="102"/>
      <c r="LZ368" s="102"/>
      <c r="MA368" s="102"/>
      <c r="MB368" s="102"/>
      <c r="MC368" s="102"/>
      <c r="MD368" s="102"/>
      <c r="ME368" s="102"/>
      <c r="MF368" s="102"/>
      <c r="MG368" s="102"/>
      <c r="MH368" s="102"/>
      <c r="MI368" s="102"/>
      <c r="MJ368" s="102"/>
      <c r="MK368" s="102"/>
      <c r="ML368" s="102"/>
      <c r="MM368" s="102"/>
      <c r="MN368" s="102"/>
      <c r="MO368" s="102"/>
      <c r="MP368" s="102"/>
      <c r="MQ368" s="102"/>
      <c r="MR368" s="102"/>
      <c r="MS368" s="102"/>
      <c r="MT368" s="102"/>
      <c r="MU368" s="102"/>
      <c r="MV368" s="102"/>
      <c r="MW368" s="102"/>
      <c r="MX368" s="102"/>
      <c r="MY368" s="102"/>
      <c r="MZ368" s="102"/>
      <c r="NA368" s="102"/>
      <c r="NB368" s="102"/>
      <c r="NC368" s="102"/>
      <c r="ND368" s="102"/>
      <c r="NE368" s="102"/>
      <c r="NF368" s="102"/>
      <c r="NG368" s="102"/>
      <c r="NH368" s="102"/>
      <c r="NI368" s="102"/>
      <c r="NJ368" s="102"/>
      <c r="NK368" s="102"/>
      <c r="NL368" s="102"/>
    </row>
    <row r="369" spans="1:376" x14ac:dyDescent="0.3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c r="IW369" s="102"/>
      <c r="IX369" s="102"/>
      <c r="IY369" s="102"/>
      <c r="IZ369" s="102"/>
      <c r="JA369" s="102"/>
      <c r="JB369" s="102"/>
      <c r="JC369" s="102"/>
      <c r="JD369" s="102"/>
      <c r="JE369" s="102"/>
      <c r="JF369" s="102"/>
      <c r="JG369" s="102"/>
      <c r="JH369" s="102"/>
      <c r="JI369" s="102"/>
      <c r="JJ369" s="102"/>
      <c r="JK369" s="102"/>
      <c r="JL369" s="102"/>
      <c r="JM369" s="102"/>
      <c r="JN369" s="102"/>
      <c r="JO369" s="102"/>
      <c r="JP369" s="102"/>
      <c r="JQ369" s="102"/>
      <c r="JR369" s="102"/>
      <c r="JS369" s="102"/>
      <c r="JT369" s="102"/>
      <c r="JU369" s="102"/>
      <c r="JV369" s="102"/>
      <c r="JW369" s="102"/>
      <c r="JX369" s="102"/>
      <c r="JY369" s="102"/>
      <c r="JZ369" s="102"/>
      <c r="KA369" s="102"/>
      <c r="KB369" s="102"/>
      <c r="KC369" s="102"/>
      <c r="KD369" s="102"/>
      <c r="KE369" s="102"/>
      <c r="KF369" s="102"/>
      <c r="KG369" s="102"/>
      <c r="KH369" s="102"/>
      <c r="KI369" s="102"/>
      <c r="KJ369" s="102"/>
      <c r="KK369" s="102"/>
      <c r="KL369" s="102"/>
      <c r="KM369" s="102"/>
      <c r="KN369" s="102"/>
      <c r="KO369" s="102"/>
      <c r="KP369" s="102"/>
      <c r="KQ369" s="102"/>
      <c r="KR369" s="102"/>
      <c r="KS369" s="102"/>
      <c r="KT369" s="102"/>
      <c r="KU369" s="102"/>
      <c r="KV369" s="102"/>
      <c r="KW369" s="102"/>
      <c r="KX369" s="102"/>
      <c r="KY369" s="102"/>
      <c r="KZ369" s="102"/>
      <c r="LA369" s="102"/>
      <c r="LB369" s="102"/>
      <c r="LC369" s="102"/>
      <c r="LD369" s="102"/>
      <c r="LE369" s="102"/>
      <c r="LF369" s="102"/>
      <c r="LG369" s="102"/>
      <c r="LH369" s="102"/>
      <c r="LI369" s="102"/>
      <c r="LJ369" s="102"/>
      <c r="LK369" s="102"/>
      <c r="LL369" s="102"/>
      <c r="LM369" s="102"/>
      <c r="LN369" s="102"/>
      <c r="LO369" s="102"/>
      <c r="LP369" s="102"/>
      <c r="LQ369" s="102"/>
      <c r="LR369" s="102"/>
      <c r="LS369" s="102"/>
      <c r="LT369" s="102"/>
      <c r="LU369" s="102"/>
      <c r="LV369" s="102"/>
      <c r="LW369" s="102"/>
      <c r="LX369" s="102"/>
      <c r="LY369" s="102"/>
      <c r="LZ369" s="102"/>
      <c r="MA369" s="102"/>
      <c r="MB369" s="102"/>
      <c r="MC369" s="102"/>
      <c r="MD369" s="102"/>
      <c r="ME369" s="102"/>
      <c r="MF369" s="102"/>
      <c r="MG369" s="102"/>
      <c r="MH369" s="102"/>
      <c r="MI369" s="102"/>
      <c r="MJ369" s="102"/>
      <c r="MK369" s="102"/>
      <c r="ML369" s="102"/>
      <c r="MM369" s="102"/>
      <c r="MN369" s="102"/>
      <c r="MO369" s="102"/>
      <c r="MP369" s="102"/>
      <c r="MQ369" s="102"/>
      <c r="MR369" s="102"/>
      <c r="MS369" s="102"/>
      <c r="MT369" s="102"/>
      <c r="MU369" s="102"/>
      <c r="MV369" s="102"/>
      <c r="MW369" s="102"/>
      <c r="MX369" s="102"/>
      <c r="MY369" s="102"/>
      <c r="MZ369" s="102"/>
      <c r="NA369" s="102"/>
      <c r="NB369" s="102"/>
      <c r="NC369" s="102"/>
      <c r="ND369" s="102"/>
      <c r="NE369" s="102"/>
      <c r="NF369" s="102"/>
      <c r="NG369" s="102"/>
      <c r="NH369" s="102"/>
      <c r="NI369" s="102"/>
      <c r="NJ369" s="102"/>
      <c r="NK369" s="102"/>
      <c r="NL369" s="102"/>
    </row>
    <row r="370" spans="1:376" x14ac:dyDescent="0.3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c r="IW370" s="102"/>
      <c r="IX370" s="102"/>
      <c r="IY370" s="102"/>
      <c r="IZ370" s="102"/>
      <c r="JA370" s="102"/>
      <c r="JB370" s="102"/>
      <c r="JC370" s="102"/>
      <c r="JD370" s="102"/>
      <c r="JE370" s="102"/>
      <c r="JF370" s="102"/>
      <c r="JG370" s="102"/>
      <c r="JH370" s="102"/>
      <c r="JI370" s="102"/>
      <c r="JJ370" s="102"/>
      <c r="JK370" s="102"/>
      <c r="JL370" s="102"/>
      <c r="JM370" s="102"/>
      <c r="JN370" s="102"/>
      <c r="JO370" s="102"/>
      <c r="JP370" s="102"/>
      <c r="JQ370" s="102"/>
      <c r="JR370" s="102"/>
      <c r="JS370" s="102"/>
      <c r="JT370" s="102"/>
      <c r="JU370" s="102"/>
      <c r="JV370" s="102"/>
      <c r="JW370" s="102"/>
      <c r="JX370" s="102"/>
      <c r="JY370" s="102"/>
      <c r="JZ370" s="102"/>
      <c r="KA370" s="102"/>
      <c r="KB370" s="102"/>
      <c r="KC370" s="102"/>
      <c r="KD370" s="102"/>
      <c r="KE370" s="102"/>
      <c r="KF370" s="102"/>
      <c r="KG370" s="102"/>
      <c r="KH370" s="102"/>
      <c r="KI370" s="102"/>
      <c r="KJ370" s="102"/>
      <c r="KK370" s="102"/>
      <c r="KL370" s="102"/>
      <c r="KM370" s="102"/>
      <c r="KN370" s="102"/>
      <c r="KO370" s="102"/>
      <c r="KP370" s="102"/>
      <c r="KQ370" s="102"/>
      <c r="KR370" s="102"/>
      <c r="KS370" s="102"/>
      <c r="KT370" s="102"/>
      <c r="KU370" s="102"/>
      <c r="KV370" s="102"/>
      <c r="KW370" s="102"/>
      <c r="KX370" s="102"/>
      <c r="KY370" s="102"/>
      <c r="KZ370" s="102"/>
      <c r="LA370" s="102"/>
      <c r="LB370" s="102"/>
      <c r="LC370" s="102"/>
      <c r="LD370" s="102"/>
      <c r="LE370" s="102"/>
      <c r="LF370" s="102"/>
      <c r="LG370" s="102"/>
      <c r="LH370" s="102"/>
      <c r="LI370" s="102"/>
      <c r="LJ370" s="102"/>
      <c r="LK370" s="102"/>
      <c r="LL370" s="102"/>
      <c r="LM370" s="102"/>
      <c r="LN370" s="102"/>
      <c r="LO370" s="102"/>
      <c r="LP370" s="102"/>
      <c r="LQ370" s="102"/>
      <c r="LR370" s="102"/>
      <c r="LS370" s="102"/>
      <c r="LT370" s="102"/>
      <c r="LU370" s="102"/>
      <c r="LV370" s="102"/>
      <c r="LW370" s="102"/>
      <c r="LX370" s="102"/>
      <c r="LY370" s="102"/>
      <c r="LZ370" s="102"/>
      <c r="MA370" s="102"/>
      <c r="MB370" s="102"/>
      <c r="MC370" s="102"/>
      <c r="MD370" s="102"/>
      <c r="ME370" s="102"/>
      <c r="MF370" s="102"/>
      <c r="MG370" s="102"/>
      <c r="MH370" s="102"/>
      <c r="MI370" s="102"/>
      <c r="MJ370" s="102"/>
      <c r="MK370" s="102"/>
      <c r="ML370" s="102"/>
      <c r="MM370" s="102"/>
      <c r="MN370" s="102"/>
      <c r="MO370" s="102"/>
      <c r="MP370" s="102"/>
      <c r="MQ370" s="102"/>
      <c r="MR370" s="102"/>
      <c r="MS370" s="102"/>
      <c r="MT370" s="102"/>
      <c r="MU370" s="102"/>
      <c r="MV370" s="102"/>
      <c r="MW370" s="102"/>
      <c r="MX370" s="102"/>
      <c r="MY370" s="102"/>
      <c r="MZ370" s="102"/>
      <c r="NA370" s="102"/>
      <c r="NB370" s="102"/>
      <c r="NC370" s="102"/>
      <c r="ND370" s="102"/>
      <c r="NE370" s="102"/>
      <c r="NF370" s="102"/>
      <c r="NG370" s="102"/>
      <c r="NH370" s="102"/>
      <c r="NI370" s="102"/>
      <c r="NJ370" s="102"/>
      <c r="NK370" s="102"/>
      <c r="NL370" s="102"/>
    </row>
    <row r="371" spans="1:376" x14ac:dyDescent="0.3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c r="IW371" s="102"/>
      <c r="IX371" s="102"/>
      <c r="IY371" s="102"/>
      <c r="IZ371" s="102"/>
      <c r="JA371" s="102"/>
      <c r="JB371" s="102"/>
      <c r="JC371" s="102"/>
      <c r="JD371" s="102"/>
      <c r="JE371" s="102"/>
      <c r="JF371" s="102"/>
      <c r="JG371" s="102"/>
      <c r="JH371" s="102"/>
      <c r="JI371" s="102"/>
      <c r="JJ371" s="102"/>
      <c r="JK371" s="102"/>
      <c r="JL371" s="102"/>
      <c r="JM371" s="102"/>
      <c r="JN371" s="102"/>
      <c r="JO371" s="102"/>
      <c r="JP371" s="102"/>
      <c r="JQ371" s="102"/>
      <c r="JR371" s="102"/>
      <c r="JS371" s="102"/>
      <c r="JT371" s="102"/>
      <c r="JU371" s="102"/>
      <c r="JV371" s="102"/>
      <c r="JW371" s="102"/>
      <c r="JX371" s="102"/>
      <c r="JY371" s="102"/>
      <c r="JZ371" s="102"/>
      <c r="KA371" s="102"/>
      <c r="KB371" s="102"/>
      <c r="KC371" s="102"/>
      <c r="KD371" s="102"/>
      <c r="KE371" s="102"/>
      <c r="KF371" s="102"/>
      <c r="KG371" s="102"/>
      <c r="KH371" s="102"/>
      <c r="KI371" s="102"/>
      <c r="KJ371" s="102"/>
      <c r="KK371" s="102"/>
      <c r="KL371" s="102"/>
      <c r="KM371" s="102"/>
      <c r="KN371" s="102"/>
      <c r="KO371" s="102"/>
      <c r="KP371" s="102"/>
      <c r="KQ371" s="102"/>
      <c r="KR371" s="102"/>
      <c r="KS371" s="102"/>
      <c r="KT371" s="102"/>
      <c r="KU371" s="102"/>
      <c r="KV371" s="102"/>
      <c r="KW371" s="102"/>
      <c r="KX371" s="102"/>
      <c r="KY371" s="102"/>
      <c r="KZ371" s="102"/>
      <c r="LA371" s="102"/>
      <c r="LB371" s="102"/>
      <c r="LC371" s="102"/>
      <c r="LD371" s="102"/>
      <c r="LE371" s="102"/>
      <c r="LF371" s="102"/>
      <c r="LG371" s="102"/>
      <c r="LH371" s="102"/>
      <c r="LI371" s="102"/>
      <c r="LJ371" s="102"/>
      <c r="LK371" s="102"/>
      <c r="LL371" s="102"/>
      <c r="LM371" s="102"/>
      <c r="LN371" s="102"/>
      <c r="LO371" s="102"/>
      <c r="LP371" s="102"/>
      <c r="LQ371" s="102"/>
      <c r="LR371" s="102"/>
      <c r="LS371" s="102"/>
      <c r="LT371" s="102"/>
      <c r="LU371" s="102"/>
      <c r="LV371" s="102"/>
      <c r="LW371" s="102"/>
      <c r="LX371" s="102"/>
      <c r="LY371" s="102"/>
      <c r="LZ371" s="102"/>
      <c r="MA371" s="102"/>
      <c r="MB371" s="102"/>
      <c r="MC371" s="102"/>
      <c r="MD371" s="102"/>
      <c r="ME371" s="102"/>
      <c r="MF371" s="102"/>
      <c r="MG371" s="102"/>
      <c r="MH371" s="102"/>
      <c r="MI371" s="102"/>
      <c r="MJ371" s="102"/>
      <c r="MK371" s="102"/>
      <c r="ML371" s="102"/>
      <c r="MM371" s="102"/>
      <c r="MN371" s="102"/>
      <c r="MO371" s="102"/>
      <c r="MP371" s="102"/>
      <c r="MQ371" s="102"/>
      <c r="MR371" s="102"/>
      <c r="MS371" s="102"/>
      <c r="MT371" s="102"/>
      <c r="MU371" s="102"/>
      <c r="MV371" s="102"/>
      <c r="MW371" s="102"/>
      <c r="MX371" s="102"/>
      <c r="MY371" s="102"/>
      <c r="MZ371" s="102"/>
      <c r="NA371" s="102"/>
      <c r="NB371" s="102"/>
      <c r="NC371" s="102"/>
      <c r="ND371" s="102"/>
      <c r="NE371" s="102"/>
      <c r="NF371" s="102"/>
      <c r="NG371" s="102"/>
      <c r="NH371" s="102"/>
      <c r="NI371" s="102"/>
      <c r="NJ371" s="102"/>
      <c r="NK371" s="102"/>
      <c r="NL371" s="102"/>
    </row>
    <row r="372" spans="1:376" x14ac:dyDescent="0.3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c r="IW372" s="102"/>
      <c r="IX372" s="102"/>
      <c r="IY372" s="102"/>
      <c r="IZ372" s="102"/>
      <c r="JA372" s="102"/>
      <c r="JB372" s="102"/>
      <c r="JC372" s="102"/>
      <c r="JD372" s="102"/>
      <c r="JE372" s="102"/>
      <c r="JF372" s="102"/>
      <c r="JG372" s="102"/>
      <c r="JH372" s="102"/>
      <c r="JI372" s="102"/>
      <c r="JJ372" s="102"/>
      <c r="JK372" s="102"/>
      <c r="JL372" s="102"/>
      <c r="JM372" s="102"/>
      <c r="JN372" s="102"/>
      <c r="JO372" s="102"/>
      <c r="JP372" s="102"/>
      <c r="JQ372" s="102"/>
      <c r="JR372" s="102"/>
      <c r="JS372" s="102"/>
      <c r="JT372" s="102"/>
      <c r="JU372" s="102"/>
      <c r="JV372" s="102"/>
      <c r="JW372" s="102"/>
      <c r="JX372" s="102"/>
      <c r="JY372" s="102"/>
      <c r="JZ372" s="102"/>
      <c r="KA372" s="102"/>
      <c r="KB372" s="102"/>
      <c r="KC372" s="102"/>
      <c r="KD372" s="102"/>
      <c r="KE372" s="102"/>
      <c r="KF372" s="102"/>
      <c r="KG372" s="102"/>
      <c r="KH372" s="102"/>
      <c r="KI372" s="102"/>
      <c r="KJ372" s="102"/>
      <c r="KK372" s="102"/>
      <c r="KL372" s="102"/>
      <c r="KM372" s="102"/>
      <c r="KN372" s="102"/>
      <c r="KO372" s="102"/>
      <c r="KP372" s="102"/>
      <c r="KQ372" s="102"/>
      <c r="KR372" s="102"/>
      <c r="KS372" s="102"/>
      <c r="KT372" s="102"/>
      <c r="KU372" s="102"/>
      <c r="KV372" s="102"/>
      <c r="KW372" s="102"/>
      <c r="KX372" s="102"/>
      <c r="KY372" s="102"/>
      <c r="KZ372" s="102"/>
      <c r="LA372" s="102"/>
      <c r="LB372" s="102"/>
      <c r="LC372" s="102"/>
      <c r="LD372" s="102"/>
      <c r="LE372" s="102"/>
      <c r="LF372" s="102"/>
      <c r="LG372" s="102"/>
      <c r="LH372" s="102"/>
      <c r="LI372" s="102"/>
      <c r="LJ372" s="102"/>
      <c r="LK372" s="102"/>
      <c r="LL372" s="102"/>
      <c r="LM372" s="102"/>
      <c r="LN372" s="102"/>
      <c r="LO372" s="102"/>
      <c r="LP372" s="102"/>
      <c r="LQ372" s="102"/>
      <c r="LR372" s="102"/>
      <c r="LS372" s="102"/>
      <c r="LT372" s="102"/>
      <c r="LU372" s="102"/>
      <c r="LV372" s="102"/>
      <c r="LW372" s="102"/>
      <c r="LX372" s="102"/>
      <c r="LY372" s="102"/>
      <c r="LZ372" s="102"/>
      <c r="MA372" s="102"/>
      <c r="MB372" s="102"/>
      <c r="MC372" s="102"/>
      <c r="MD372" s="102"/>
      <c r="ME372" s="102"/>
      <c r="MF372" s="102"/>
      <c r="MG372" s="102"/>
      <c r="MH372" s="102"/>
      <c r="MI372" s="102"/>
      <c r="MJ372" s="102"/>
      <c r="MK372" s="102"/>
      <c r="ML372" s="102"/>
      <c r="MM372" s="102"/>
      <c r="MN372" s="102"/>
      <c r="MO372" s="102"/>
      <c r="MP372" s="102"/>
      <c r="MQ372" s="102"/>
      <c r="MR372" s="102"/>
      <c r="MS372" s="102"/>
      <c r="MT372" s="102"/>
      <c r="MU372" s="102"/>
      <c r="MV372" s="102"/>
      <c r="MW372" s="102"/>
      <c r="MX372" s="102"/>
      <c r="MY372" s="102"/>
      <c r="MZ372" s="102"/>
      <c r="NA372" s="102"/>
      <c r="NB372" s="102"/>
      <c r="NC372" s="102"/>
      <c r="ND372" s="102"/>
      <c r="NE372" s="102"/>
      <c r="NF372" s="102"/>
      <c r="NG372" s="102"/>
      <c r="NH372" s="102"/>
      <c r="NI372" s="102"/>
      <c r="NJ372" s="102"/>
      <c r="NK372" s="102"/>
      <c r="NL372" s="102"/>
    </row>
    <row r="373" spans="1:376" x14ac:dyDescent="0.3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c r="IW373" s="102"/>
      <c r="IX373" s="102"/>
      <c r="IY373" s="102"/>
      <c r="IZ373" s="102"/>
      <c r="JA373" s="102"/>
      <c r="JB373" s="102"/>
      <c r="JC373" s="102"/>
      <c r="JD373" s="102"/>
      <c r="JE373" s="102"/>
      <c r="JF373" s="102"/>
      <c r="JG373" s="102"/>
      <c r="JH373" s="102"/>
      <c r="JI373" s="102"/>
      <c r="JJ373" s="102"/>
      <c r="JK373" s="102"/>
      <c r="JL373" s="102"/>
      <c r="JM373" s="102"/>
      <c r="JN373" s="102"/>
      <c r="JO373" s="102"/>
      <c r="JP373" s="102"/>
      <c r="JQ373" s="102"/>
      <c r="JR373" s="102"/>
      <c r="JS373" s="102"/>
      <c r="JT373" s="102"/>
      <c r="JU373" s="102"/>
      <c r="JV373" s="102"/>
      <c r="JW373" s="102"/>
      <c r="JX373" s="102"/>
      <c r="JY373" s="102"/>
      <c r="JZ373" s="102"/>
      <c r="KA373" s="102"/>
      <c r="KB373" s="102"/>
      <c r="KC373" s="102"/>
      <c r="KD373" s="102"/>
      <c r="KE373" s="102"/>
      <c r="KF373" s="102"/>
      <c r="KG373" s="102"/>
      <c r="KH373" s="102"/>
      <c r="KI373" s="102"/>
      <c r="KJ373" s="102"/>
      <c r="KK373" s="102"/>
      <c r="KL373" s="102"/>
      <c r="KM373" s="102"/>
      <c r="KN373" s="102"/>
      <c r="KO373" s="102"/>
      <c r="KP373" s="102"/>
      <c r="KQ373" s="102"/>
      <c r="KR373" s="102"/>
      <c r="KS373" s="102"/>
      <c r="KT373" s="102"/>
      <c r="KU373" s="102"/>
      <c r="KV373" s="102"/>
      <c r="KW373" s="102"/>
      <c r="KX373" s="102"/>
      <c r="KY373" s="102"/>
      <c r="KZ373" s="102"/>
      <c r="LA373" s="102"/>
      <c r="LB373" s="102"/>
      <c r="LC373" s="102"/>
      <c r="LD373" s="102"/>
      <c r="LE373" s="102"/>
      <c r="LF373" s="102"/>
      <c r="LG373" s="102"/>
      <c r="LH373" s="102"/>
      <c r="LI373" s="102"/>
      <c r="LJ373" s="102"/>
      <c r="LK373" s="102"/>
      <c r="LL373" s="102"/>
      <c r="LM373" s="102"/>
      <c r="LN373" s="102"/>
      <c r="LO373" s="102"/>
      <c r="LP373" s="102"/>
      <c r="LQ373" s="102"/>
      <c r="LR373" s="102"/>
      <c r="LS373" s="102"/>
      <c r="LT373" s="102"/>
      <c r="LU373" s="102"/>
      <c r="LV373" s="102"/>
      <c r="LW373" s="102"/>
      <c r="LX373" s="102"/>
      <c r="LY373" s="102"/>
      <c r="LZ373" s="102"/>
      <c r="MA373" s="102"/>
      <c r="MB373" s="102"/>
      <c r="MC373" s="102"/>
      <c r="MD373" s="102"/>
      <c r="ME373" s="102"/>
      <c r="MF373" s="102"/>
      <c r="MG373" s="102"/>
      <c r="MH373" s="102"/>
      <c r="MI373" s="102"/>
      <c r="MJ373" s="102"/>
      <c r="MK373" s="102"/>
      <c r="ML373" s="102"/>
      <c r="MM373" s="102"/>
      <c r="MN373" s="102"/>
      <c r="MO373" s="102"/>
      <c r="MP373" s="102"/>
      <c r="MQ373" s="102"/>
      <c r="MR373" s="102"/>
      <c r="MS373" s="102"/>
      <c r="MT373" s="102"/>
      <c r="MU373" s="102"/>
      <c r="MV373" s="102"/>
      <c r="MW373" s="102"/>
      <c r="MX373" s="102"/>
      <c r="MY373" s="102"/>
      <c r="MZ373" s="102"/>
      <c r="NA373" s="102"/>
      <c r="NB373" s="102"/>
      <c r="NC373" s="102"/>
      <c r="ND373" s="102"/>
      <c r="NE373" s="102"/>
      <c r="NF373" s="102"/>
      <c r="NG373" s="102"/>
      <c r="NH373" s="102"/>
      <c r="NI373" s="102"/>
      <c r="NJ373" s="102"/>
      <c r="NK373" s="102"/>
      <c r="NL373" s="102"/>
    </row>
    <row r="374" spans="1:376" x14ac:dyDescent="0.3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c r="IW374" s="102"/>
      <c r="IX374" s="102"/>
      <c r="IY374" s="102"/>
      <c r="IZ374" s="102"/>
      <c r="JA374" s="102"/>
      <c r="JB374" s="102"/>
      <c r="JC374" s="102"/>
      <c r="JD374" s="102"/>
      <c r="JE374" s="102"/>
      <c r="JF374" s="102"/>
      <c r="JG374" s="102"/>
      <c r="JH374" s="102"/>
      <c r="JI374" s="102"/>
      <c r="JJ374" s="102"/>
      <c r="JK374" s="102"/>
      <c r="JL374" s="102"/>
      <c r="JM374" s="102"/>
      <c r="JN374" s="102"/>
      <c r="JO374" s="102"/>
      <c r="JP374" s="102"/>
      <c r="JQ374" s="102"/>
      <c r="JR374" s="102"/>
      <c r="JS374" s="102"/>
      <c r="JT374" s="102"/>
      <c r="JU374" s="102"/>
      <c r="JV374" s="102"/>
      <c r="JW374" s="102"/>
      <c r="JX374" s="102"/>
      <c r="JY374" s="102"/>
      <c r="JZ374" s="102"/>
      <c r="KA374" s="102"/>
      <c r="KB374" s="102"/>
      <c r="KC374" s="102"/>
      <c r="KD374" s="102"/>
      <c r="KE374" s="102"/>
      <c r="KF374" s="102"/>
      <c r="KG374" s="102"/>
      <c r="KH374" s="102"/>
      <c r="KI374" s="102"/>
      <c r="KJ374" s="102"/>
      <c r="KK374" s="102"/>
      <c r="KL374" s="102"/>
      <c r="KM374" s="102"/>
      <c r="KN374" s="102"/>
      <c r="KO374" s="102"/>
      <c r="KP374" s="102"/>
      <c r="KQ374" s="102"/>
      <c r="KR374" s="102"/>
      <c r="KS374" s="102"/>
      <c r="KT374" s="102"/>
      <c r="KU374" s="102"/>
      <c r="KV374" s="102"/>
      <c r="KW374" s="102"/>
      <c r="KX374" s="102"/>
      <c r="KY374" s="102"/>
      <c r="KZ374" s="102"/>
      <c r="LA374" s="102"/>
      <c r="LB374" s="102"/>
      <c r="LC374" s="102"/>
      <c r="LD374" s="102"/>
      <c r="LE374" s="102"/>
      <c r="LF374" s="102"/>
      <c r="LG374" s="102"/>
      <c r="LH374" s="102"/>
      <c r="LI374" s="102"/>
      <c r="LJ374" s="102"/>
      <c r="LK374" s="102"/>
      <c r="LL374" s="102"/>
      <c r="LM374" s="102"/>
      <c r="LN374" s="102"/>
      <c r="LO374" s="102"/>
      <c r="LP374" s="102"/>
      <c r="LQ374" s="102"/>
      <c r="LR374" s="102"/>
      <c r="LS374" s="102"/>
      <c r="LT374" s="102"/>
      <c r="LU374" s="102"/>
      <c r="LV374" s="102"/>
      <c r="LW374" s="102"/>
      <c r="LX374" s="102"/>
      <c r="LY374" s="102"/>
      <c r="LZ374" s="102"/>
      <c r="MA374" s="102"/>
      <c r="MB374" s="102"/>
      <c r="MC374" s="102"/>
      <c r="MD374" s="102"/>
      <c r="ME374" s="102"/>
      <c r="MF374" s="102"/>
      <c r="MG374" s="102"/>
      <c r="MH374" s="102"/>
      <c r="MI374" s="102"/>
      <c r="MJ374" s="102"/>
      <c r="MK374" s="102"/>
      <c r="ML374" s="102"/>
      <c r="MM374" s="102"/>
      <c r="MN374" s="102"/>
      <c r="MO374" s="102"/>
      <c r="MP374" s="102"/>
      <c r="MQ374" s="102"/>
      <c r="MR374" s="102"/>
      <c r="MS374" s="102"/>
      <c r="MT374" s="102"/>
      <c r="MU374" s="102"/>
      <c r="MV374" s="102"/>
      <c r="MW374" s="102"/>
      <c r="MX374" s="102"/>
      <c r="MY374" s="102"/>
      <c r="MZ374" s="102"/>
      <c r="NA374" s="102"/>
      <c r="NB374" s="102"/>
      <c r="NC374" s="102"/>
      <c r="ND374" s="102"/>
      <c r="NE374" s="102"/>
      <c r="NF374" s="102"/>
      <c r="NG374" s="102"/>
      <c r="NH374" s="102"/>
      <c r="NI374" s="102"/>
      <c r="NJ374" s="102"/>
      <c r="NK374" s="102"/>
      <c r="NL374" s="102"/>
    </row>
    <row r="375" spans="1:376" x14ac:dyDescent="0.3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c r="IW375" s="102"/>
      <c r="IX375" s="102"/>
      <c r="IY375" s="102"/>
      <c r="IZ375" s="102"/>
      <c r="JA375" s="102"/>
      <c r="JB375" s="102"/>
      <c r="JC375" s="102"/>
      <c r="JD375" s="102"/>
      <c r="JE375" s="102"/>
      <c r="JF375" s="102"/>
      <c r="JG375" s="102"/>
      <c r="JH375" s="102"/>
      <c r="JI375" s="102"/>
      <c r="JJ375" s="102"/>
      <c r="JK375" s="102"/>
      <c r="JL375" s="102"/>
      <c r="JM375" s="102"/>
      <c r="JN375" s="102"/>
      <c r="JO375" s="102"/>
      <c r="JP375" s="102"/>
      <c r="JQ375" s="102"/>
      <c r="JR375" s="102"/>
      <c r="JS375" s="102"/>
      <c r="JT375" s="102"/>
      <c r="JU375" s="102"/>
      <c r="JV375" s="102"/>
      <c r="JW375" s="102"/>
      <c r="JX375" s="102"/>
      <c r="JY375" s="102"/>
      <c r="JZ375" s="102"/>
      <c r="KA375" s="102"/>
      <c r="KB375" s="102"/>
      <c r="KC375" s="102"/>
      <c r="KD375" s="102"/>
      <c r="KE375" s="102"/>
      <c r="KF375" s="102"/>
      <c r="KG375" s="102"/>
      <c r="KH375" s="102"/>
      <c r="KI375" s="102"/>
      <c r="KJ375" s="102"/>
      <c r="KK375" s="102"/>
      <c r="KL375" s="102"/>
      <c r="KM375" s="102"/>
      <c r="KN375" s="102"/>
      <c r="KO375" s="102"/>
      <c r="KP375" s="102"/>
      <c r="KQ375" s="102"/>
      <c r="KR375" s="102"/>
      <c r="KS375" s="102"/>
      <c r="KT375" s="102"/>
      <c r="KU375" s="102"/>
      <c r="KV375" s="102"/>
      <c r="KW375" s="102"/>
      <c r="KX375" s="102"/>
      <c r="KY375" s="102"/>
      <c r="KZ375" s="102"/>
      <c r="LA375" s="102"/>
      <c r="LB375" s="102"/>
      <c r="LC375" s="102"/>
      <c r="LD375" s="102"/>
      <c r="LE375" s="102"/>
      <c r="LF375" s="102"/>
      <c r="LG375" s="102"/>
      <c r="LH375" s="102"/>
      <c r="LI375" s="102"/>
      <c r="LJ375" s="102"/>
      <c r="LK375" s="102"/>
      <c r="LL375" s="102"/>
      <c r="LM375" s="102"/>
      <c r="LN375" s="102"/>
      <c r="LO375" s="102"/>
      <c r="LP375" s="102"/>
      <c r="LQ375" s="102"/>
      <c r="LR375" s="102"/>
      <c r="LS375" s="102"/>
      <c r="LT375" s="102"/>
      <c r="LU375" s="102"/>
      <c r="LV375" s="102"/>
      <c r="LW375" s="102"/>
      <c r="LX375" s="102"/>
      <c r="LY375" s="102"/>
      <c r="LZ375" s="102"/>
      <c r="MA375" s="102"/>
      <c r="MB375" s="102"/>
      <c r="MC375" s="102"/>
      <c r="MD375" s="102"/>
      <c r="ME375" s="102"/>
      <c r="MF375" s="102"/>
      <c r="MG375" s="102"/>
      <c r="MH375" s="102"/>
      <c r="MI375" s="102"/>
      <c r="MJ375" s="102"/>
      <c r="MK375" s="102"/>
      <c r="ML375" s="102"/>
      <c r="MM375" s="102"/>
      <c r="MN375" s="102"/>
      <c r="MO375" s="102"/>
      <c r="MP375" s="102"/>
      <c r="MQ375" s="102"/>
      <c r="MR375" s="102"/>
      <c r="MS375" s="102"/>
      <c r="MT375" s="102"/>
      <c r="MU375" s="102"/>
      <c r="MV375" s="102"/>
      <c r="MW375" s="102"/>
      <c r="MX375" s="102"/>
      <c r="MY375" s="102"/>
      <c r="MZ375" s="102"/>
      <c r="NA375" s="102"/>
      <c r="NB375" s="102"/>
      <c r="NC375" s="102"/>
      <c r="ND375" s="102"/>
      <c r="NE375" s="102"/>
      <c r="NF375" s="102"/>
      <c r="NG375" s="102"/>
      <c r="NH375" s="102"/>
      <c r="NI375" s="102"/>
      <c r="NJ375" s="102"/>
      <c r="NK375" s="102"/>
      <c r="NL375" s="102"/>
    </row>
    <row r="376" spans="1:376" x14ac:dyDescent="0.3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c r="IW376" s="102"/>
      <c r="IX376" s="102"/>
      <c r="IY376" s="102"/>
      <c r="IZ376" s="102"/>
      <c r="JA376" s="102"/>
      <c r="JB376" s="102"/>
      <c r="JC376" s="102"/>
      <c r="JD376" s="102"/>
      <c r="JE376" s="102"/>
      <c r="JF376" s="102"/>
      <c r="JG376" s="102"/>
      <c r="JH376" s="102"/>
      <c r="JI376" s="102"/>
      <c r="JJ376" s="102"/>
      <c r="JK376" s="102"/>
      <c r="JL376" s="102"/>
      <c r="JM376" s="102"/>
      <c r="JN376" s="102"/>
      <c r="JO376" s="102"/>
      <c r="JP376" s="102"/>
      <c r="JQ376" s="102"/>
      <c r="JR376" s="102"/>
      <c r="JS376" s="102"/>
      <c r="JT376" s="102"/>
      <c r="JU376" s="102"/>
      <c r="JV376" s="102"/>
      <c r="JW376" s="102"/>
      <c r="JX376" s="102"/>
      <c r="JY376" s="102"/>
      <c r="JZ376" s="102"/>
      <c r="KA376" s="102"/>
      <c r="KB376" s="102"/>
      <c r="KC376" s="102"/>
      <c r="KD376" s="102"/>
      <c r="KE376" s="102"/>
      <c r="KF376" s="102"/>
      <c r="KG376" s="102"/>
      <c r="KH376" s="102"/>
      <c r="KI376" s="102"/>
      <c r="KJ376" s="102"/>
      <c r="KK376" s="102"/>
      <c r="KL376" s="102"/>
      <c r="KM376" s="102"/>
      <c r="KN376" s="102"/>
      <c r="KO376" s="102"/>
      <c r="KP376" s="102"/>
      <c r="KQ376" s="102"/>
      <c r="KR376" s="102"/>
      <c r="KS376" s="102"/>
      <c r="KT376" s="102"/>
      <c r="KU376" s="102"/>
      <c r="KV376" s="102"/>
      <c r="KW376" s="102"/>
      <c r="KX376" s="102"/>
      <c r="KY376" s="102"/>
      <c r="KZ376" s="102"/>
      <c r="LA376" s="102"/>
      <c r="LB376" s="102"/>
      <c r="LC376" s="102"/>
      <c r="LD376" s="102"/>
      <c r="LE376" s="102"/>
      <c r="LF376" s="102"/>
      <c r="LG376" s="102"/>
      <c r="LH376" s="102"/>
      <c r="LI376" s="102"/>
      <c r="LJ376" s="102"/>
      <c r="LK376" s="102"/>
      <c r="LL376" s="102"/>
      <c r="LM376" s="102"/>
      <c r="LN376" s="102"/>
      <c r="LO376" s="102"/>
      <c r="LP376" s="102"/>
      <c r="LQ376" s="102"/>
      <c r="LR376" s="102"/>
      <c r="LS376" s="102"/>
      <c r="LT376" s="102"/>
      <c r="LU376" s="102"/>
      <c r="LV376" s="102"/>
      <c r="LW376" s="102"/>
      <c r="LX376" s="102"/>
      <c r="LY376" s="102"/>
      <c r="LZ376" s="102"/>
      <c r="MA376" s="102"/>
      <c r="MB376" s="102"/>
      <c r="MC376" s="102"/>
      <c r="MD376" s="102"/>
      <c r="ME376" s="102"/>
      <c r="MF376" s="102"/>
      <c r="MG376" s="102"/>
      <c r="MH376" s="102"/>
      <c r="MI376" s="102"/>
      <c r="MJ376" s="102"/>
      <c r="MK376" s="102"/>
      <c r="ML376" s="102"/>
      <c r="MM376" s="102"/>
      <c r="MN376" s="102"/>
      <c r="MO376" s="102"/>
      <c r="MP376" s="102"/>
      <c r="MQ376" s="102"/>
      <c r="MR376" s="102"/>
      <c r="MS376" s="102"/>
      <c r="MT376" s="102"/>
      <c r="MU376" s="102"/>
      <c r="MV376" s="102"/>
      <c r="MW376" s="102"/>
      <c r="MX376" s="102"/>
      <c r="MY376" s="102"/>
      <c r="MZ376" s="102"/>
      <c r="NA376" s="102"/>
      <c r="NB376" s="102"/>
      <c r="NC376" s="102"/>
      <c r="ND376" s="102"/>
      <c r="NE376" s="102"/>
      <c r="NF376" s="102"/>
      <c r="NG376" s="102"/>
      <c r="NH376" s="102"/>
      <c r="NI376" s="102"/>
      <c r="NJ376" s="102"/>
      <c r="NK376" s="102"/>
      <c r="NL376" s="102"/>
    </row>
    <row r="377" spans="1:376" x14ac:dyDescent="0.3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c r="IW377" s="102"/>
      <c r="IX377" s="102"/>
      <c r="IY377" s="102"/>
      <c r="IZ377" s="102"/>
      <c r="JA377" s="102"/>
      <c r="JB377" s="102"/>
      <c r="JC377" s="102"/>
      <c r="JD377" s="102"/>
      <c r="JE377" s="102"/>
      <c r="JF377" s="102"/>
      <c r="JG377" s="102"/>
      <c r="JH377" s="102"/>
      <c r="JI377" s="102"/>
      <c r="JJ377" s="102"/>
      <c r="JK377" s="102"/>
      <c r="JL377" s="102"/>
      <c r="JM377" s="102"/>
      <c r="JN377" s="102"/>
      <c r="JO377" s="102"/>
      <c r="JP377" s="102"/>
      <c r="JQ377" s="102"/>
      <c r="JR377" s="102"/>
      <c r="JS377" s="102"/>
      <c r="JT377" s="102"/>
      <c r="JU377" s="102"/>
      <c r="JV377" s="102"/>
      <c r="JW377" s="102"/>
      <c r="JX377" s="102"/>
      <c r="JY377" s="102"/>
      <c r="JZ377" s="102"/>
      <c r="KA377" s="102"/>
      <c r="KB377" s="102"/>
      <c r="KC377" s="102"/>
      <c r="KD377" s="102"/>
      <c r="KE377" s="102"/>
      <c r="KF377" s="102"/>
      <c r="KG377" s="102"/>
      <c r="KH377" s="102"/>
      <c r="KI377" s="102"/>
      <c r="KJ377" s="102"/>
      <c r="KK377" s="102"/>
      <c r="KL377" s="102"/>
      <c r="KM377" s="102"/>
      <c r="KN377" s="102"/>
      <c r="KO377" s="102"/>
      <c r="KP377" s="102"/>
      <c r="KQ377" s="102"/>
      <c r="KR377" s="102"/>
      <c r="KS377" s="102"/>
      <c r="KT377" s="102"/>
      <c r="KU377" s="102"/>
      <c r="KV377" s="102"/>
      <c r="KW377" s="102"/>
      <c r="KX377" s="102"/>
      <c r="KY377" s="102"/>
      <c r="KZ377" s="102"/>
      <c r="LA377" s="102"/>
      <c r="LB377" s="102"/>
      <c r="LC377" s="102"/>
      <c r="LD377" s="102"/>
      <c r="LE377" s="102"/>
      <c r="LF377" s="102"/>
      <c r="LG377" s="102"/>
      <c r="LH377" s="102"/>
      <c r="LI377" s="102"/>
      <c r="LJ377" s="102"/>
      <c r="LK377" s="102"/>
      <c r="LL377" s="102"/>
      <c r="LM377" s="102"/>
      <c r="LN377" s="102"/>
      <c r="LO377" s="102"/>
      <c r="LP377" s="102"/>
      <c r="LQ377" s="102"/>
      <c r="LR377" s="102"/>
      <c r="LS377" s="102"/>
      <c r="LT377" s="102"/>
      <c r="LU377" s="102"/>
      <c r="LV377" s="102"/>
      <c r="LW377" s="102"/>
      <c r="LX377" s="102"/>
      <c r="LY377" s="102"/>
      <c r="LZ377" s="102"/>
      <c r="MA377" s="102"/>
      <c r="MB377" s="102"/>
      <c r="MC377" s="102"/>
      <c r="MD377" s="102"/>
      <c r="ME377" s="102"/>
      <c r="MF377" s="102"/>
      <c r="MG377" s="102"/>
      <c r="MH377" s="102"/>
      <c r="MI377" s="102"/>
      <c r="MJ377" s="102"/>
      <c r="MK377" s="102"/>
      <c r="ML377" s="102"/>
      <c r="MM377" s="102"/>
      <c r="MN377" s="102"/>
      <c r="MO377" s="102"/>
      <c r="MP377" s="102"/>
      <c r="MQ377" s="102"/>
      <c r="MR377" s="102"/>
      <c r="MS377" s="102"/>
      <c r="MT377" s="102"/>
      <c r="MU377" s="102"/>
      <c r="MV377" s="102"/>
      <c r="MW377" s="102"/>
      <c r="MX377" s="102"/>
      <c r="MY377" s="102"/>
      <c r="MZ377" s="102"/>
      <c r="NA377" s="102"/>
      <c r="NB377" s="102"/>
      <c r="NC377" s="102"/>
      <c r="ND377" s="102"/>
      <c r="NE377" s="102"/>
      <c r="NF377" s="102"/>
      <c r="NG377" s="102"/>
      <c r="NH377" s="102"/>
      <c r="NI377" s="102"/>
      <c r="NJ377" s="102"/>
      <c r="NK377" s="102"/>
      <c r="NL377" s="102"/>
    </row>
    <row r="378" spans="1:376" x14ac:dyDescent="0.3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c r="IW378" s="102"/>
      <c r="IX378" s="102"/>
      <c r="IY378" s="102"/>
      <c r="IZ378" s="102"/>
      <c r="JA378" s="102"/>
      <c r="JB378" s="102"/>
      <c r="JC378" s="102"/>
      <c r="JD378" s="102"/>
      <c r="JE378" s="102"/>
      <c r="JF378" s="102"/>
      <c r="JG378" s="102"/>
      <c r="JH378" s="102"/>
      <c r="JI378" s="102"/>
      <c r="JJ378" s="102"/>
      <c r="JK378" s="102"/>
      <c r="JL378" s="102"/>
      <c r="JM378" s="102"/>
      <c r="JN378" s="102"/>
      <c r="JO378" s="102"/>
      <c r="JP378" s="102"/>
      <c r="JQ378" s="102"/>
      <c r="JR378" s="102"/>
      <c r="JS378" s="102"/>
      <c r="JT378" s="102"/>
      <c r="JU378" s="102"/>
      <c r="JV378" s="102"/>
      <c r="JW378" s="102"/>
      <c r="JX378" s="102"/>
      <c r="JY378" s="102"/>
      <c r="JZ378" s="102"/>
      <c r="KA378" s="102"/>
      <c r="KB378" s="102"/>
      <c r="KC378" s="102"/>
      <c r="KD378" s="102"/>
      <c r="KE378" s="102"/>
      <c r="KF378" s="102"/>
      <c r="KG378" s="102"/>
      <c r="KH378" s="102"/>
      <c r="KI378" s="102"/>
      <c r="KJ378" s="102"/>
      <c r="KK378" s="102"/>
      <c r="KL378" s="102"/>
      <c r="KM378" s="102"/>
      <c r="KN378" s="102"/>
      <c r="KO378" s="102"/>
      <c r="KP378" s="102"/>
      <c r="KQ378" s="102"/>
      <c r="KR378" s="102"/>
      <c r="KS378" s="102"/>
      <c r="KT378" s="102"/>
      <c r="KU378" s="102"/>
      <c r="KV378" s="102"/>
      <c r="KW378" s="102"/>
      <c r="KX378" s="102"/>
      <c r="KY378" s="102"/>
      <c r="KZ378" s="102"/>
      <c r="LA378" s="102"/>
      <c r="LB378" s="102"/>
      <c r="LC378" s="102"/>
      <c r="LD378" s="102"/>
      <c r="LE378" s="102"/>
      <c r="LF378" s="102"/>
      <c r="LG378" s="102"/>
      <c r="LH378" s="102"/>
      <c r="LI378" s="102"/>
      <c r="LJ378" s="102"/>
      <c r="LK378" s="102"/>
      <c r="LL378" s="102"/>
      <c r="LM378" s="102"/>
      <c r="LN378" s="102"/>
      <c r="LO378" s="102"/>
      <c r="LP378" s="102"/>
      <c r="LQ378" s="102"/>
      <c r="LR378" s="102"/>
      <c r="LS378" s="102"/>
      <c r="LT378" s="102"/>
      <c r="LU378" s="102"/>
      <c r="LV378" s="102"/>
      <c r="LW378" s="102"/>
      <c r="LX378" s="102"/>
      <c r="LY378" s="102"/>
      <c r="LZ378" s="102"/>
      <c r="MA378" s="102"/>
      <c r="MB378" s="102"/>
      <c r="MC378" s="102"/>
      <c r="MD378" s="102"/>
      <c r="ME378" s="102"/>
      <c r="MF378" s="102"/>
      <c r="MG378" s="102"/>
      <c r="MH378" s="102"/>
      <c r="MI378" s="102"/>
      <c r="MJ378" s="102"/>
      <c r="MK378" s="102"/>
      <c r="ML378" s="102"/>
      <c r="MM378" s="102"/>
      <c r="MN378" s="102"/>
      <c r="MO378" s="102"/>
      <c r="MP378" s="102"/>
      <c r="MQ378" s="102"/>
      <c r="MR378" s="102"/>
      <c r="MS378" s="102"/>
      <c r="MT378" s="102"/>
      <c r="MU378" s="102"/>
      <c r="MV378" s="102"/>
      <c r="MW378" s="102"/>
      <c r="MX378" s="102"/>
      <c r="MY378" s="102"/>
      <c r="MZ378" s="102"/>
      <c r="NA378" s="102"/>
      <c r="NB378" s="102"/>
      <c r="NC378" s="102"/>
      <c r="ND378" s="102"/>
      <c r="NE378" s="102"/>
      <c r="NF378" s="102"/>
      <c r="NG378" s="102"/>
      <c r="NH378" s="102"/>
      <c r="NI378" s="102"/>
      <c r="NJ378" s="102"/>
      <c r="NK378" s="102"/>
      <c r="NL378" s="102"/>
    </row>
    <row r="379" spans="1:376" x14ac:dyDescent="0.3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c r="IW379" s="102"/>
      <c r="IX379" s="102"/>
      <c r="IY379" s="102"/>
      <c r="IZ379" s="102"/>
      <c r="JA379" s="102"/>
      <c r="JB379" s="102"/>
      <c r="JC379" s="102"/>
      <c r="JD379" s="102"/>
      <c r="JE379" s="102"/>
      <c r="JF379" s="102"/>
      <c r="JG379" s="102"/>
      <c r="JH379" s="102"/>
      <c r="JI379" s="102"/>
      <c r="JJ379" s="102"/>
      <c r="JK379" s="102"/>
      <c r="JL379" s="102"/>
      <c r="JM379" s="102"/>
      <c r="JN379" s="102"/>
      <c r="JO379" s="102"/>
      <c r="JP379" s="102"/>
      <c r="JQ379" s="102"/>
      <c r="JR379" s="102"/>
      <c r="JS379" s="102"/>
      <c r="JT379" s="102"/>
      <c r="JU379" s="102"/>
      <c r="JV379" s="102"/>
      <c r="JW379" s="102"/>
      <c r="JX379" s="102"/>
      <c r="JY379" s="102"/>
      <c r="JZ379" s="102"/>
      <c r="KA379" s="102"/>
      <c r="KB379" s="102"/>
      <c r="KC379" s="102"/>
      <c r="KD379" s="102"/>
      <c r="KE379" s="102"/>
      <c r="KF379" s="102"/>
      <c r="KG379" s="102"/>
      <c r="KH379" s="102"/>
      <c r="KI379" s="102"/>
      <c r="KJ379" s="102"/>
      <c r="KK379" s="102"/>
      <c r="KL379" s="102"/>
      <c r="KM379" s="102"/>
      <c r="KN379" s="102"/>
      <c r="KO379" s="102"/>
      <c r="KP379" s="102"/>
      <c r="KQ379" s="102"/>
      <c r="KR379" s="102"/>
      <c r="KS379" s="102"/>
      <c r="KT379" s="102"/>
      <c r="KU379" s="102"/>
      <c r="KV379" s="102"/>
      <c r="KW379" s="102"/>
      <c r="KX379" s="102"/>
      <c r="KY379" s="102"/>
      <c r="KZ379" s="102"/>
      <c r="LA379" s="102"/>
      <c r="LB379" s="102"/>
      <c r="LC379" s="102"/>
      <c r="LD379" s="102"/>
      <c r="LE379" s="102"/>
      <c r="LF379" s="102"/>
      <c r="LG379" s="102"/>
      <c r="LH379" s="102"/>
      <c r="LI379" s="102"/>
      <c r="LJ379" s="102"/>
      <c r="LK379" s="102"/>
      <c r="LL379" s="102"/>
      <c r="LM379" s="102"/>
      <c r="LN379" s="102"/>
      <c r="LO379" s="102"/>
      <c r="LP379" s="102"/>
      <c r="LQ379" s="102"/>
      <c r="LR379" s="102"/>
      <c r="LS379" s="102"/>
      <c r="LT379" s="102"/>
      <c r="LU379" s="102"/>
      <c r="LV379" s="102"/>
      <c r="LW379" s="102"/>
      <c r="LX379" s="102"/>
      <c r="LY379" s="102"/>
      <c r="LZ379" s="102"/>
      <c r="MA379" s="102"/>
      <c r="MB379" s="102"/>
      <c r="MC379" s="102"/>
      <c r="MD379" s="102"/>
      <c r="ME379" s="102"/>
      <c r="MF379" s="102"/>
      <c r="MG379" s="102"/>
      <c r="MH379" s="102"/>
      <c r="MI379" s="102"/>
      <c r="MJ379" s="102"/>
      <c r="MK379" s="102"/>
      <c r="ML379" s="102"/>
      <c r="MM379" s="102"/>
      <c r="MN379" s="102"/>
      <c r="MO379" s="102"/>
      <c r="MP379" s="102"/>
      <c r="MQ379" s="102"/>
      <c r="MR379" s="102"/>
      <c r="MS379" s="102"/>
      <c r="MT379" s="102"/>
      <c r="MU379" s="102"/>
      <c r="MV379" s="102"/>
      <c r="MW379" s="102"/>
      <c r="MX379" s="102"/>
      <c r="MY379" s="102"/>
      <c r="MZ379" s="102"/>
      <c r="NA379" s="102"/>
      <c r="NB379" s="102"/>
      <c r="NC379" s="102"/>
      <c r="ND379" s="102"/>
      <c r="NE379" s="102"/>
      <c r="NF379" s="102"/>
      <c r="NG379" s="102"/>
      <c r="NH379" s="102"/>
      <c r="NI379" s="102"/>
      <c r="NJ379" s="102"/>
      <c r="NK379" s="102"/>
      <c r="NL379" s="102"/>
    </row>
    <row r="380" spans="1:376" x14ac:dyDescent="0.3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c r="IW380" s="102"/>
      <c r="IX380" s="102"/>
      <c r="IY380" s="102"/>
      <c r="IZ380" s="102"/>
      <c r="JA380" s="102"/>
      <c r="JB380" s="102"/>
      <c r="JC380" s="102"/>
      <c r="JD380" s="102"/>
      <c r="JE380" s="102"/>
      <c r="JF380" s="102"/>
      <c r="JG380" s="102"/>
      <c r="JH380" s="102"/>
      <c r="JI380" s="102"/>
      <c r="JJ380" s="102"/>
      <c r="JK380" s="102"/>
      <c r="JL380" s="102"/>
      <c r="JM380" s="102"/>
      <c r="JN380" s="102"/>
      <c r="JO380" s="102"/>
      <c r="JP380" s="102"/>
      <c r="JQ380" s="102"/>
      <c r="JR380" s="102"/>
      <c r="JS380" s="102"/>
      <c r="JT380" s="102"/>
      <c r="JU380" s="102"/>
      <c r="JV380" s="102"/>
      <c r="JW380" s="102"/>
      <c r="JX380" s="102"/>
      <c r="JY380" s="102"/>
      <c r="JZ380" s="102"/>
      <c r="KA380" s="102"/>
      <c r="KB380" s="102"/>
      <c r="KC380" s="102"/>
      <c r="KD380" s="102"/>
      <c r="KE380" s="102"/>
      <c r="KF380" s="102"/>
      <c r="KG380" s="102"/>
      <c r="KH380" s="102"/>
      <c r="KI380" s="102"/>
      <c r="KJ380" s="102"/>
      <c r="KK380" s="102"/>
      <c r="KL380" s="102"/>
      <c r="KM380" s="102"/>
      <c r="KN380" s="102"/>
      <c r="KO380" s="102"/>
      <c r="KP380" s="102"/>
      <c r="KQ380" s="102"/>
      <c r="KR380" s="102"/>
      <c r="KS380" s="102"/>
      <c r="KT380" s="102"/>
      <c r="KU380" s="102"/>
      <c r="KV380" s="102"/>
      <c r="KW380" s="102"/>
      <c r="KX380" s="102"/>
      <c r="KY380" s="102"/>
      <c r="KZ380" s="102"/>
      <c r="LA380" s="102"/>
      <c r="LB380" s="102"/>
      <c r="LC380" s="102"/>
      <c r="LD380" s="102"/>
      <c r="LE380" s="102"/>
      <c r="LF380" s="102"/>
      <c r="LG380" s="102"/>
      <c r="LH380" s="102"/>
      <c r="LI380" s="102"/>
      <c r="LJ380" s="102"/>
      <c r="LK380" s="102"/>
      <c r="LL380" s="102"/>
      <c r="LM380" s="102"/>
      <c r="LN380" s="102"/>
      <c r="LO380" s="102"/>
      <c r="LP380" s="102"/>
      <c r="LQ380" s="102"/>
      <c r="LR380" s="102"/>
      <c r="LS380" s="102"/>
      <c r="LT380" s="102"/>
      <c r="LU380" s="102"/>
      <c r="LV380" s="102"/>
      <c r="LW380" s="102"/>
      <c r="LX380" s="102"/>
      <c r="LY380" s="102"/>
      <c r="LZ380" s="102"/>
      <c r="MA380" s="102"/>
      <c r="MB380" s="102"/>
      <c r="MC380" s="102"/>
      <c r="MD380" s="102"/>
      <c r="ME380" s="102"/>
      <c r="MF380" s="102"/>
      <c r="MG380" s="102"/>
      <c r="MH380" s="102"/>
      <c r="MI380" s="102"/>
      <c r="MJ380" s="102"/>
      <c r="MK380" s="102"/>
      <c r="ML380" s="102"/>
      <c r="MM380" s="102"/>
      <c r="MN380" s="102"/>
      <c r="MO380" s="102"/>
      <c r="MP380" s="102"/>
      <c r="MQ380" s="102"/>
      <c r="MR380" s="102"/>
      <c r="MS380" s="102"/>
      <c r="MT380" s="102"/>
      <c r="MU380" s="102"/>
      <c r="MV380" s="102"/>
      <c r="MW380" s="102"/>
      <c r="MX380" s="102"/>
      <c r="MY380" s="102"/>
      <c r="MZ380" s="102"/>
      <c r="NA380" s="102"/>
      <c r="NB380" s="102"/>
      <c r="NC380" s="102"/>
      <c r="ND380" s="102"/>
      <c r="NE380" s="102"/>
      <c r="NF380" s="102"/>
      <c r="NG380" s="102"/>
      <c r="NH380" s="102"/>
      <c r="NI380" s="102"/>
      <c r="NJ380" s="102"/>
      <c r="NK380" s="102"/>
      <c r="NL380" s="102"/>
    </row>
    <row r="381" spans="1:376" x14ac:dyDescent="0.3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c r="IW381" s="102"/>
      <c r="IX381" s="102"/>
      <c r="IY381" s="102"/>
      <c r="IZ381" s="102"/>
      <c r="JA381" s="102"/>
      <c r="JB381" s="102"/>
      <c r="JC381" s="102"/>
      <c r="JD381" s="102"/>
      <c r="JE381" s="102"/>
      <c r="JF381" s="102"/>
      <c r="JG381" s="102"/>
      <c r="JH381" s="102"/>
      <c r="JI381" s="102"/>
      <c r="JJ381" s="102"/>
      <c r="JK381" s="102"/>
      <c r="JL381" s="102"/>
      <c r="JM381" s="102"/>
      <c r="JN381" s="102"/>
      <c r="JO381" s="102"/>
      <c r="JP381" s="102"/>
      <c r="JQ381" s="102"/>
      <c r="JR381" s="102"/>
      <c r="JS381" s="102"/>
      <c r="JT381" s="102"/>
      <c r="JU381" s="102"/>
      <c r="JV381" s="102"/>
      <c r="JW381" s="102"/>
      <c r="JX381" s="102"/>
      <c r="JY381" s="102"/>
      <c r="JZ381" s="102"/>
      <c r="KA381" s="102"/>
      <c r="KB381" s="102"/>
      <c r="KC381" s="102"/>
      <c r="KD381" s="102"/>
      <c r="KE381" s="102"/>
      <c r="KF381" s="102"/>
      <c r="KG381" s="102"/>
      <c r="KH381" s="102"/>
      <c r="KI381" s="102"/>
      <c r="KJ381" s="102"/>
      <c r="KK381" s="102"/>
      <c r="KL381" s="102"/>
      <c r="KM381" s="102"/>
      <c r="KN381" s="102"/>
      <c r="KO381" s="102"/>
      <c r="KP381" s="102"/>
      <c r="KQ381" s="102"/>
      <c r="KR381" s="102"/>
      <c r="KS381" s="102"/>
      <c r="KT381" s="102"/>
      <c r="KU381" s="102"/>
      <c r="KV381" s="102"/>
      <c r="KW381" s="102"/>
      <c r="KX381" s="102"/>
      <c r="KY381" s="102"/>
      <c r="KZ381" s="102"/>
      <c r="LA381" s="102"/>
      <c r="LB381" s="102"/>
      <c r="LC381" s="102"/>
      <c r="LD381" s="102"/>
      <c r="LE381" s="102"/>
      <c r="LF381" s="102"/>
      <c r="LG381" s="102"/>
      <c r="LH381" s="102"/>
      <c r="LI381" s="102"/>
      <c r="LJ381" s="102"/>
      <c r="LK381" s="102"/>
      <c r="LL381" s="102"/>
      <c r="LM381" s="102"/>
      <c r="LN381" s="102"/>
      <c r="LO381" s="102"/>
      <c r="LP381" s="102"/>
      <c r="LQ381" s="102"/>
      <c r="LR381" s="102"/>
      <c r="LS381" s="102"/>
      <c r="LT381" s="102"/>
      <c r="LU381" s="102"/>
      <c r="LV381" s="102"/>
      <c r="LW381" s="102"/>
      <c r="LX381" s="102"/>
      <c r="LY381" s="102"/>
      <c r="LZ381" s="102"/>
      <c r="MA381" s="102"/>
      <c r="MB381" s="102"/>
      <c r="MC381" s="102"/>
      <c r="MD381" s="102"/>
      <c r="ME381" s="102"/>
      <c r="MF381" s="102"/>
      <c r="MG381" s="102"/>
      <c r="MH381" s="102"/>
      <c r="MI381" s="102"/>
      <c r="MJ381" s="102"/>
      <c r="MK381" s="102"/>
      <c r="ML381" s="102"/>
      <c r="MM381" s="102"/>
      <c r="MN381" s="102"/>
      <c r="MO381" s="102"/>
      <c r="MP381" s="102"/>
      <c r="MQ381" s="102"/>
      <c r="MR381" s="102"/>
      <c r="MS381" s="102"/>
      <c r="MT381" s="102"/>
      <c r="MU381" s="102"/>
      <c r="MV381" s="102"/>
      <c r="MW381" s="102"/>
      <c r="MX381" s="102"/>
      <c r="MY381" s="102"/>
      <c r="MZ381" s="102"/>
      <c r="NA381" s="102"/>
      <c r="NB381" s="102"/>
      <c r="NC381" s="102"/>
      <c r="ND381" s="102"/>
      <c r="NE381" s="102"/>
      <c r="NF381" s="102"/>
      <c r="NG381" s="102"/>
      <c r="NH381" s="102"/>
      <c r="NI381" s="102"/>
      <c r="NJ381" s="102"/>
      <c r="NK381" s="102"/>
      <c r="NL381" s="102"/>
    </row>
    <row r="382" spans="1:376" x14ac:dyDescent="0.3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c r="IW382" s="102"/>
      <c r="IX382" s="102"/>
      <c r="IY382" s="102"/>
      <c r="IZ382" s="102"/>
      <c r="JA382" s="102"/>
      <c r="JB382" s="102"/>
      <c r="JC382" s="102"/>
      <c r="JD382" s="102"/>
      <c r="JE382" s="102"/>
      <c r="JF382" s="102"/>
      <c r="JG382" s="102"/>
      <c r="JH382" s="102"/>
      <c r="JI382" s="102"/>
      <c r="JJ382" s="102"/>
      <c r="JK382" s="102"/>
      <c r="JL382" s="102"/>
      <c r="JM382" s="102"/>
      <c r="JN382" s="102"/>
      <c r="JO382" s="102"/>
      <c r="JP382" s="102"/>
      <c r="JQ382" s="102"/>
      <c r="JR382" s="102"/>
      <c r="JS382" s="102"/>
      <c r="JT382" s="102"/>
      <c r="JU382" s="102"/>
      <c r="JV382" s="102"/>
      <c r="JW382" s="102"/>
      <c r="JX382" s="102"/>
      <c r="JY382" s="102"/>
      <c r="JZ382" s="102"/>
      <c r="KA382" s="102"/>
      <c r="KB382" s="102"/>
      <c r="KC382" s="102"/>
      <c r="KD382" s="102"/>
      <c r="KE382" s="102"/>
      <c r="KF382" s="102"/>
      <c r="KG382" s="102"/>
      <c r="KH382" s="102"/>
      <c r="KI382" s="102"/>
      <c r="KJ382" s="102"/>
      <c r="KK382" s="102"/>
      <c r="KL382" s="102"/>
      <c r="KM382" s="102"/>
      <c r="KN382" s="102"/>
      <c r="KO382" s="102"/>
      <c r="KP382" s="102"/>
      <c r="KQ382" s="102"/>
      <c r="KR382" s="102"/>
      <c r="KS382" s="102"/>
      <c r="KT382" s="102"/>
      <c r="KU382" s="102"/>
      <c r="KV382" s="102"/>
      <c r="KW382" s="102"/>
      <c r="KX382" s="102"/>
      <c r="KY382" s="102"/>
      <c r="KZ382" s="102"/>
      <c r="LA382" s="102"/>
      <c r="LB382" s="102"/>
      <c r="LC382" s="102"/>
      <c r="LD382" s="102"/>
      <c r="LE382" s="102"/>
      <c r="LF382" s="102"/>
      <c r="LG382" s="102"/>
      <c r="LH382" s="102"/>
      <c r="LI382" s="102"/>
      <c r="LJ382" s="102"/>
      <c r="LK382" s="102"/>
      <c r="LL382" s="102"/>
      <c r="LM382" s="102"/>
      <c r="LN382" s="102"/>
      <c r="LO382" s="102"/>
      <c r="LP382" s="102"/>
      <c r="LQ382" s="102"/>
      <c r="LR382" s="102"/>
      <c r="LS382" s="102"/>
      <c r="LT382" s="102"/>
      <c r="LU382" s="102"/>
      <c r="LV382" s="102"/>
      <c r="LW382" s="102"/>
      <c r="LX382" s="102"/>
      <c r="LY382" s="102"/>
      <c r="LZ382" s="102"/>
      <c r="MA382" s="102"/>
      <c r="MB382" s="102"/>
      <c r="MC382" s="102"/>
      <c r="MD382" s="102"/>
      <c r="ME382" s="102"/>
      <c r="MF382" s="102"/>
      <c r="MG382" s="102"/>
      <c r="MH382" s="102"/>
      <c r="MI382" s="102"/>
      <c r="MJ382" s="102"/>
      <c r="MK382" s="102"/>
      <c r="ML382" s="102"/>
      <c r="MM382" s="102"/>
      <c r="MN382" s="102"/>
      <c r="MO382" s="102"/>
      <c r="MP382" s="102"/>
      <c r="MQ382" s="102"/>
      <c r="MR382" s="102"/>
      <c r="MS382" s="102"/>
      <c r="MT382" s="102"/>
      <c r="MU382" s="102"/>
      <c r="MV382" s="102"/>
      <c r="MW382" s="102"/>
      <c r="MX382" s="102"/>
      <c r="MY382" s="102"/>
      <c r="MZ382" s="102"/>
      <c r="NA382" s="102"/>
      <c r="NB382" s="102"/>
      <c r="NC382" s="102"/>
      <c r="ND382" s="102"/>
      <c r="NE382" s="102"/>
      <c r="NF382" s="102"/>
      <c r="NG382" s="102"/>
      <c r="NH382" s="102"/>
      <c r="NI382" s="102"/>
      <c r="NJ382" s="102"/>
      <c r="NK382" s="102"/>
      <c r="NL382" s="102"/>
    </row>
    <row r="383" spans="1:376" x14ac:dyDescent="0.3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c r="IW383" s="102"/>
      <c r="IX383" s="102"/>
      <c r="IY383" s="102"/>
      <c r="IZ383" s="102"/>
      <c r="JA383" s="102"/>
      <c r="JB383" s="102"/>
      <c r="JC383" s="102"/>
      <c r="JD383" s="102"/>
      <c r="JE383" s="102"/>
      <c r="JF383" s="102"/>
      <c r="JG383" s="102"/>
      <c r="JH383" s="102"/>
      <c r="JI383" s="102"/>
      <c r="JJ383" s="102"/>
      <c r="JK383" s="102"/>
      <c r="JL383" s="102"/>
      <c r="JM383" s="102"/>
      <c r="JN383" s="102"/>
      <c r="JO383" s="102"/>
      <c r="JP383" s="102"/>
      <c r="JQ383" s="102"/>
      <c r="JR383" s="102"/>
      <c r="JS383" s="102"/>
      <c r="JT383" s="102"/>
      <c r="JU383" s="102"/>
      <c r="JV383" s="102"/>
      <c r="JW383" s="102"/>
      <c r="JX383" s="102"/>
      <c r="JY383" s="102"/>
      <c r="JZ383" s="102"/>
      <c r="KA383" s="102"/>
      <c r="KB383" s="102"/>
      <c r="KC383" s="102"/>
      <c r="KD383" s="102"/>
      <c r="KE383" s="102"/>
      <c r="KF383" s="102"/>
      <c r="KG383" s="102"/>
      <c r="KH383" s="102"/>
      <c r="KI383" s="102"/>
      <c r="KJ383" s="102"/>
      <c r="KK383" s="102"/>
      <c r="KL383" s="102"/>
      <c r="KM383" s="102"/>
      <c r="KN383" s="102"/>
      <c r="KO383" s="102"/>
      <c r="KP383" s="102"/>
      <c r="KQ383" s="102"/>
      <c r="KR383" s="102"/>
      <c r="KS383" s="102"/>
      <c r="KT383" s="102"/>
      <c r="KU383" s="102"/>
      <c r="KV383" s="102"/>
      <c r="KW383" s="102"/>
      <c r="KX383" s="102"/>
      <c r="KY383" s="102"/>
      <c r="KZ383" s="102"/>
      <c r="LA383" s="102"/>
      <c r="LB383" s="102"/>
      <c r="LC383" s="102"/>
      <c r="LD383" s="102"/>
      <c r="LE383" s="102"/>
      <c r="LF383" s="102"/>
      <c r="LG383" s="102"/>
      <c r="LH383" s="102"/>
      <c r="LI383" s="102"/>
      <c r="LJ383" s="102"/>
      <c r="LK383" s="102"/>
      <c r="LL383" s="102"/>
      <c r="LM383" s="102"/>
      <c r="LN383" s="102"/>
      <c r="LO383" s="102"/>
      <c r="LP383" s="102"/>
      <c r="LQ383" s="102"/>
      <c r="LR383" s="102"/>
      <c r="LS383" s="102"/>
      <c r="LT383" s="102"/>
      <c r="LU383" s="102"/>
      <c r="LV383" s="102"/>
      <c r="LW383" s="102"/>
      <c r="LX383" s="102"/>
      <c r="LY383" s="102"/>
      <c r="LZ383" s="102"/>
      <c r="MA383" s="102"/>
      <c r="MB383" s="102"/>
      <c r="MC383" s="102"/>
      <c r="MD383" s="102"/>
      <c r="ME383" s="102"/>
      <c r="MF383" s="102"/>
      <c r="MG383" s="102"/>
      <c r="MH383" s="102"/>
      <c r="MI383" s="102"/>
      <c r="MJ383" s="102"/>
      <c r="MK383" s="102"/>
      <c r="ML383" s="102"/>
      <c r="MM383" s="102"/>
      <c r="MN383" s="102"/>
      <c r="MO383" s="102"/>
      <c r="MP383" s="102"/>
      <c r="MQ383" s="102"/>
      <c r="MR383" s="102"/>
      <c r="MS383" s="102"/>
      <c r="MT383" s="102"/>
      <c r="MU383" s="102"/>
      <c r="MV383" s="102"/>
      <c r="MW383" s="102"/>
      <c r="MX383" s="102"/>
      <c r="MY383" s="102"/>
      <c r="MZ383" s="102"/>
      <c r="NA383" s="102"/>
      <c r="NB383" s="102"/>
      <c r="NC383" s="102"/>
      <c r="ND383" s="102"/>
      <c r="NE383" s="102"/>
      <c r="NF383" s="102"/>
      <c r="NG383" s="102"/>
      <c r="NH383" s="102"/>
      <c r="NI383" s="102"/>
      <c r="NJ383" s="102"/>
      <c r="NK383" s="102"/>
      <c r="NL383" s="102"/>
    </row>
    <row r="384" spans="1:376" x14ac:dyDescent="0.3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c r="IW384" s="102"/>
      <c r="IX384" s="102"/>
      <c r="IY384" s="102"/>
      <c r="IZ384" s="102"/>
      <c r="JA384" s="102"/>
      <c r="JB384" s="102"/>
      <c r="JC384" s="102"/>
      <c r="JD384" s="102"/>
      <c r="JE384" s="102"/>
      <c r="JF384" s="102"/>
      <c r="JG384" s="102"/>
      <c r="JH384" s="102"/>
      <c r="JI384" s="102"/>
      <c r="JJ384" s="102"/>
      <c r="JK384" s="102"/>
      <c r="JL384" s="102"/>
      <c r="JM384" s="102"/>
      <c r="JN384" s="102"/>
      <c r="JO384" s="102"/>
      <c r="JP384" s="102"/>
      <c r="JQ384" s="102"/>
      <c r="JR384" s="102"/>
      <c r="JS384" s="102"/>
      <c r="JT384" s="102"/>
      <c r="JU384" s="102"/>
      <c r="JV384" s="102"/>
      <c r="JW384" s="102"/>
      <c r="JX384" s="102"/>
      <c r="JY384" s="102"/>
      <c r="JZ384" s="102"/>
      <c r="KA384" s="102"/>
      <c r="KB384" s="102"/>
      <c r="KC384" s="102"/>
      <c r="KD384" s="102"/>
      <c r="KE384" s="102"/>
      <c r="KF384" s="102"/>
      <c r="KG384" s="102"/>
      <c r="KH384" s="102"/>
      <c r="KI384" s="102"/>
      <c r="KJ384" s="102"/>
      <c r="KK384" s="102"/>
      <c r="KL384" s="102"/>
      <c r="KM384" s="102"/>
      <c r="KN384" s="102"/>
      <c r="KO384" s="102"/>
      <c r="KP384" s="102"/>
      <c r="KQ384" s="102"/>
      <c r="KR384" s="102"/>
      <c r="KS384" s="102"/>
      <c r="KT384" s="102"/>
      <c r="KU384" s="102"/>
      <c r="KV384" s="102"/>
      <c r="KW384" s="102"/>
      <c r="KX384" s="102"/>
      <c r="KY384" s="102"/>
      <c r="KZ384" s="102"/>
      <c r="LA384" s="102"/>
      <c r="LB384" s="102"/>
      <c r="LC384" s="102"/>
      <c r="LD384" s="102"/>
      <c r="LE384" s="102"/>
      <c r="LF384" s="102"/>
      <c r="LG384" s="102"/>
      <c r="LH384" s="102"/>
      <c r="LI384" s="102"/>
      <c r="LJ384" s="102"/>
      <c r="LK384" s="102"/>
      <c r="LL384" s="102"/>
      <c r="LM384" s="102"/>
      <c r="LN384" s="102"/>
      <c r="LO384" s="102"/>
      <c r="LP384" s="102"/>
      <c r="LQ384" s="102"/>
      <c r="LR384" s="102"/>
      <c r="LS384" s="102"/>
      <c r="LT384" s="102"/>
      <c r="LU384" s="102"/>
      <c r="LV384" s="102"/>
      <c r="LW384" s="102"/>
      <c r="LX384" s="102"/>
      <c r="LY384" s="102"/>
      <c r="LZ384" s="102"/>
      <c r="MA384" s="102"/>
      <c r="MB384" s="102"/>
      <c r="MC384" s="102"/>
      <c r="MD384" s="102"/>
      <c r="ME384" s="102"/>
      <c r="MF384" s="102"/>
      <c r="MG384" s="102"/>
      <c r="MH384" s="102"/>
      <c r="MI384" s="102"/>
      <c r="MJ384" s="102"/>
      <c r="MK384" s="102"/>
      <c r="ML384" s="102"/>
      <c r="MM384" s="102"/>
      <c r="MN384" s="102"/>
      <c r="MO384" s="102"/>
      <c r="MP384" s="102"/>
      <c r="MQ384" s="102"/>
      <c r="MR384" s="102"/>
      <c r="MS384" s="102"/>
      <c r="MT384" s="102"/>
      <c r="MU384" s="102"/>
      <c r="MV384" s="102"/>
      <c r="MW384" s="102"/>
      <c r="MX384" s="102"/>
      <c r="MY384" s="102"/>
      <c r="MZ384" s="102"/>
      <c r="NA384" s="102"/>
      <c r="NB384" s="102"/>
      <c r="NC384" s="102"/>
      <c r="ND384" s="102"/>
      <c r="NE384" s="102"/>
      <c r="NF384" s="102"/>
      <c r="NG384" s="102"/>
      <c r="NH384" s="102"/>
      <c r="NI384" s="102"/>
      <c r="NJ384" s="102"/>
      <c r="NK384" s="102"/>
      <c r="NL384" s="102"/>
    </row>
    <row r="385" spans="1:376" x14ac:dyDescent="0.3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c r="IW385" s="102"/>
      <c r="IX385" s="102"/>
      <c r="IY385" s="102"/>
      <c r="IZ385" s="102"/>
      <c r="JA385" s="102"/>
      <c r="JB385" s="102"/>
      <c r="JC385" s="102"/>
      <c r="JD385" s="102"/>
      <c r="JE385" s="102"/>
      <c r="JF385" s="102"/>
      <c r="JG385" s="102"/>
      <c r="JH385" s="102"/>
      <c r="JI385" s="102"/>
      <c r="JJ385" s="102"/>
      <c r="JK385" s="102"/>
      <c r="JL385" s="102"/>
      <c r="JM385" s="102"/>
      <c r="JN385" s="102"/>
      <c r="JO385" s="102"/>
      <c r="JP385" s="102"/>
      <c r="JQ385" s="102"/>
      <c r="JR385" s="102"/>
      <c r="JS385" s="102"/>
      <c r="JT385" s="102"/>
      <c r="JU385" s="102"/>
      <c r="JV385" s="102"/>
      <c r="JW385" s="102"/>
      <c r="JX385" s="102"/>
      <c r="JY385" s="102"/>
      <c r="JZ385" s="102"/>
      <c r="KA385" s="102"/>
      <c r="KB385" s="102"/>
      <c r="KC385" s="102"/>
      <c r="KD385" s="102"/>
      <c r="KE385" s="102"/>
      <c r="KF385" s="102"/>
      <c r="KG385" s="102"/>
      <c r="KH385" s="102"/>
      <c r="KI385" s="102"/>
      <c r="KJ385" s="102"/>
      <c r="KK385" s="102"/>
      <c r="KL385" s="102"/>
      <c r="KM385" s="102"/>
      <c r="KN385" s="102"/>
      <c r="KO385" s="102"/>
      <c r="KP385" s="102"/>
      <c r="KQ385" s="102"/>
      <c r="KR385" s="102"/>
      <c r="KS385" s="102"/>
      <c r="KT385" s="102"/>
      <c r="KU385" s="102"/>
      <c r="KV385" s="102"/>
      <c r="KW385" s="102"/>
      <c r="KX385" s="102"/>
      <c r="KY385" s="102"/>
      <c r="KZ385" s="102"/>
      <c r="LA385" s="102"/>
      <c r="LB385" s="102"/>
      <c r="LC385" s="102"/>
      <c r="LD385" s="102"/>
      <c r="LE385" s="102"/>
      <c r="LF385" s="102"/>
      <c r="LG385" s="102"/>
      <c r="LH385" s="102"/>
      <c r="LI385" s="102"/>
      <c r="LJ385" s="102"/>
      <c r="LK385" s="102"/>
      <c r="LL385" s="102"/>
      <c r="LM385" s="102"/>
      <c r="LN385" s="102"/>
      <c r="LO385" s="102"/>
      <c r="LP385" s="102"/>
      <c r="LQ385" s="102"/>
      <c r="LR385" s="102"/>
      <c r="LS385" s="102"/>
      <c r="LT385" s="102"/>
      <c r="LU385" s="102"/>
      <c r="LV385" s="102"/>
      <c r="LW385" s="102"/>
      <c r="LX385" s="102"/>
      <c r="LY385" s="102"/>
      <c r="LZ385" s="102"/>
      <c r="MA385" s="102"/>
      <c r="MB385" s="102"/>
      <c r="MC385" s="102"/>
      <c r="MD385" s="102"/>
      <c r="ME385" s="102"/>
      <c r="MF385" s="102"/>
      <c r="MG385" s="102"/>
      <c r="MH385" s="102"/>
      <c r="MI385" s="102"/>
      <c r="MJ385" s="102"/>
      <c r="MK385" s="102"/>
      <c r="ML385" s="102"/>
      <c r="MM385" s="102"/>
      <c r="MN385" s="102"/>
      <c r="MO385" s="102"/>
      <c r="MP385" s="102"/>
      <c r="MQ385" s="102"/>
      <c r="MR385" s="102"/>
      <c r="MS385" s="102"/>
      <c r="MT385" s="102"/>
      <c r="MU385" s="102"/>
      <c r="MV385" s="102"/>
      <c r="MW385" s="102"/>
      <c r="MX385" s="102"/>
      <c r="MY385" s="102"/>
      <c r="MZ385" s="102"/>
      <c r="NA385" s="102"/>
      <c r="NB385" s="102"/>
      <c r="NC385" s="102"/>
      <c r="ND385" s="102"/>
      <c r="NE385" s="102"/>
      <c r="NF385" s="102"/>
      <c r="NG385" s="102"/>
      <c r="NH385" s="102"/>
      <c r="NI385" s="102"/>
      <c r="NJ385" s="102"/>
      <c r="NK385" s="102"/>
      <c r="NL385" s="102"/>
    </row>
    <row r="386" spans="1:376" x14ac:dyDescent="0.3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c r="IW386" s="102"/>
      <c r="IX386" s="102"/>
      <c r="IY386" s="102"/>
      <c r="IZ386" s="102"/>
      <c r="JA386" s="102"/>
      <c r="JB386" s="102"/>
      <c r="JC386" s="102"/>
      <c r="JD386" s="102"/>
      <c r="JE386" s="102"/>
      <c r="JF386" s="102"/>
      <c r="JG386" s="102"/>
      <c r="JH386" s="102"/>
      <c r="JI386" s="102"/>
      <c r="JJ386" s="102"/>
      <c r="JK386" s="102"/>
      <c r="JL386" s="102"/>
      <c r="JM386" s="102"/>
      <c r="JN386" s="102"/>
      <c r="JO386" s="102"/>
      <c r="JP386" s="102"/>
      <c r="JQ386" s="102"/>
      <c r="JR386" s="102"/>
      <c r="JS386" s="102"/>
      <c r="JT386" s="102"/>
      <c r="JU386" s="102"/>
      <c r="JV386" s="102"/>
      <c r="JW386" s="102"/>
      <c r="JX386" s="102"/>
      <c r="JY386" s="102"/>
      <c r="JZ386" s="102"/>
      <c r="KA386" s="102"/>
      <c r="KB386" s="102"/>
      <c r="KC386" s="102"/>
      <c r="KD386" s="102"/>
      <c r="KE386" s="102"/>
      <c r="KF386" s="102"/>
      <c r="KG386" s="102"/>
      <c r="KH386" s="102"/>
      <c r="KI386" s="102"/>
      <c r="KJ386" s="102"/>
      <c r="KK386" s="102"/>
      <c r="KL386" s="102"/>
      <c r="KM386" s="102"/>
      <c r="KN386" s="102"/>
      <c r="KO386" s="102"/>
      <c r="KP386" s="102"/>
      <c r="KQ386" s="102"/>
      <c r="KR386" s="102"/>
      <c r="KS386" s="102"/>
      <c r="KT386" s="102"/>
      <c r="KU386" s="102"/>
      <c r="KV386" s="102"/>
      <c r="KW386" s="102"/>
      <c r="KX386" s="102"/>
      <c r="KY386" s="102"/>
      <c r="KZ386" s="102"/>
      <c r="LA386" s="102"/>
      <c r="LB386" s="102"/>
      <c r="LC386" s="102"/>
      <c r="LD386" s="102"/>
      <c r="LE386" s="102"/>
      <c r="LF386" s="102"/>
      <c r="LG386" s="102"/>
      <c r="LH386" s="102"/>
      <c r="LI386" s="102"/>
      <c r="LJ386" s="102"/>
      <c r="LK386" s="102"/>
      <c r="LL386" s="102"/>
      <c r="LM386" s="102"/>
      <c r="LN386" s="102"/>
      <c r="LO386" s="102"/>
      <c r="LP386" s="102"/>
      <c r="LQ386" s="102"/>
      <c r="LR386" s="102"/>
      <c r="LS386" s="102"/>
      <c r="LT386" s="102"/>
      <c r="LU386" s="102"/>
      <c r="LV386" s="102"/>
      <c r="LW386" s="102"/>
      <c r="LX386" s="102"/>
      <c r="LY386" s="102"/>
      <c r="LZ386" s="102"/>
      <c r="MA386" s="102"/>
      <c r="MB386" s="102"/>
      <c r="MC386" s="102"/>
      <c r="MD386" s="102"/>
      <c r="ME386" s="102"/>
      <c r="MF386" s="102"/>
      <c r="MG386" s="102"/>
      <c r="MH386" s="102"/>
      <c r="MI386" s="102"/>
      <c r="MJ386" s="102"/>
      <c r="MK386" s="102"/>
      <c r="ML386" s="102"/>
      <c r="MM386" s="102"/>
      <c r="MN386" s="102"/>
      <c r="MO386" s="102"/>
      <c r="MP386" s="102"/>
      <c r="MQ386" s="102"/>
      <c r="MR386" s="102"/>
      <c r="MS386" s="102"/>
      <c r="MT386" s="102"/>
      <c r="MU386" s="102"/>
      <c r="MV386" s="102"/>
      <c r="MW386" s="102"/>
      <c r="MX386" s="102"/>
      <c r="MY386" s="102"/>
      <c r="MZ386" s="102"/>
      <c r="NA386" s="102"/>
      <c r="NB386" s="102"/>
      <c r="NC386" s="102"/>
      <c r="ND386" s="102"/>
      <c r="NE386" s="102"/>
      <c r="NF386" s="102"/>
      <c r="NG386" s="102"/>
      <c r="NH386" s="102"/>
      <c r="NI386" s="102"/>
      <c r="NJ386" s="102"/>
      <c r="NK386" s="102"/>
      <c r="NL386" s="102"/>
    </row>
    <row r="387" spans="1:376" x14ac:dyDescent="0.3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c r="IW387" s="102"/>
      <c r="IX387" s="102"/>
      <c r="IY387" s="102"/>
      <c r="IZ387" s="102"/>
      <c r="JA387" s="102"/>
      <c r="JB387" s="102"/>
      <c r="JC387" s="102"/>
      <c r="JD387" s="102"/>
      <c r="JE387" s="102"/>
      <c r="JF387" s="102"/>
      <c r="JG387" s="102"/>
      <c r="JH387" s="102"/>
      <c r="JI387" s="102"/>
      <c r="JJ387" s="102"/>
      <c r="JK387" s="102"/>
      <c r="JL387" s="102"/>
      <c r="JM387" s="102"/>
      <c r="JN387" s="102"/>
      <c r="JO387" s="102"/>
      <c r="JP387" s="102"/>
      <c r="JQ387" s="102"/>
      <c r="JR387" s="102"/>
      <c r="JS387" s="102"/>
      <c r="JT387" s="102"/>
      <c r="JU387" s="102"/>
      <c r="JV387" s="102"/>
      <c r="JW387" s="102"/>
      <c r="JX387" s="102"/>
      <c r="JY387" s="102"/>
      <c r="JZ387" s="102"/>
      <c r="KA387" s="102"/>
      <c r="KB387" s="102"/>
      <c r="KC387" s="102"/>
      <c r="KD387" s="102"/>
      <c r="KE387" s="102"/>
      <c r="KF387" s="102"/>
      <c r="KG387" s="102"/>
      <c r="KH387" s="102"/>
      <c r="KI387" s="102"/>
      <c r="KJ387" s="102"/>
      <c r="KK387" s="102"/>
      <c r="KL387" s="102"/>
      <c r="KM387" s="102"/>
      <c r="KN387" s="102"/>
      <c r="KO387" s="102"/>
      <c r="KP387" s="102"/>
      <c r="KQ387" s="102"/>
      <c r="KR387" s="102"/>
      <c r="KS387" s="102"/>
      <c r="KT387" s="102"/>
      <c r="KU387" s="102"/>
      <c r="KV387" s="102"/>
      <c r="KW387" s="102"/>
      <c r="KX387" s="102"/>
      <c r="KY387" s="102"/>
      <c r="KZ387" s="102"/>
      <c r="LA387" s="102"/>
      <c r="LB387" s="102"/>
      <c r="LC387" s="102"/>
      <c r="LD387" s="102"/>
      <c r="LE387" s="102"/>
      <c r="LF387" s="102"/>
      <c r="LG387" s="102"/>
      <c r="LH387" s="102"/>
      <c r="LI387" s="102"/>
      <c r="LJ387" s="102"/>
      <c r="LK387" s="102"/>
      <c r="LL387" s="102"/>
      <c r="LM387" s="102"/>
      <c r="LN387" s="102"/>
      <c r="LO387" s="102"/>
      <c r="LP387" s="102"/>
      <c r="LQ387" s="102"/>
      <c r="LR387" s="102"/>
      <c r="LS387" s="102"/>
      <c r="LT387" s="102"/>
      <c r="LU387" s="102"/>
      <c r="LV387" s="102"/>
      <c r="LW387" s="102"/>
      <c r="LX387" s="102"/>
      <c r="LY387" s="102"/>
      <c r="LZ387" s="102"/>
      <c r="MA387" s="102"/>
      <c r="MB387" s="102"/>
      <c r="MC387" s="102"/>
      <c r="MD387" s="102"/>
      <c r="ME387" s="102"/>
      <c r="MF387" s="102"/>
      <c r="MG387" s="102"/>
      <c r="MH387" s="102"/>
      <c r="MI387" s="102"/>
      <c r="MJ387" s="102"/>
      <c r="MK387" s="102"/>
      <c r="ML387" s="102"/>
      <c r="MM387" s="102"/>
      <c r="MN387" s="102"/>
      <c r="MO387" s="102"/>
      <c r="MP387" s="102"/>
      <c r="MQ387" s="102"/>
      <c r="MR387" s="102"/>
      <c r="MS387" s="102"/>
      <c r="MT387" s="102"/>
      <c r="MU387" s="102"/>
      <c r="MV387" s="102"/>
      <c r="MW387" s="102"/>
      <c r="MX387" s="102"/>
      <c r="MY387" s="102"/>
      <c r="MZ387" s="102"/>
      <c r="NA387" s="102"/>
      <c r="NB387" s="102"/>
      <c r="NC387" s="102"/>
      <c r="ND387" s="102"/>
      <c r="NE387" s="102"/>
      <c r="NF387" s="102"/>
      <c r="NG387" s="102"/>
      <c r="NH387" s="102"/>
      <c r="NI387" s="102"/>
      <c r="NJ387" s="102"/>
      <c r="NK387" s="102"/>
      <c r="NL387" s="102"/>
    </row>
    <row r="388" spans="1:376" x14ac:dyDescent="0.3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c r="IW388" s="102"/>
      <c r="IX388" s="102"/>
      <c r="IY388" s="102"/>
      <c r="IZ388" s="102"/>
      <c r="JA388" s="102"/>
      <c r="JB388" s="102"/>
      <c r="JC388" s="102"/>
      <c r="JD388" s="102"/>
      <c r="JE388" s="102"/>
      <c r="JF388" s="102"/>
      <c r="JG388" s="102"/>
      <c r="JH388" s="102"/>
      <c r="JI388" s="102"/>
      <c r="JJ388" s="102"/>
      <c r="JK388" s="102"/>
      <c r="JL388" s="102"/>
      <c r="JM388" s="102"/>
      <c r="JN388" s="102"/>
      <c r="JO388" s="102"/>
      <c r="JP388" s="102"/>
      <c r="JQ388" s="102"/>
      <c r="JR388" s="102"/>
      <c r="JS388" s="102"/>
      <c r="JT388" s="102"/>
      <c r="JU388" s="102"/>
      <c r="JV388" s="102"/>
      <c r="JW388" s="102"/>
      <c r="JX388" s="102"/>
      <c r="JY388" s="102"/>
      <c r="JZ388" s="102"/>
      <c r="KA388" s="102"/>
      <c r="KB388" s="102"/>
      <c r="KC388" s="102"/>
      <c r="KD388" s="102"/>
      <c r="KE388" s="102"/>
      <c r="KF388" s="102"/>
      <c r="KG388" s="102"/>
      <c r="KH388" s="102"/>
      <c r="KI388" s="102"/>
      <c r="KJ388" s="102"/>
      <c r="KK388" s="102"/>
      <c r="KL388" s="102"/>
      <c r="KM388" s="102"/>
      <c r="KN388" s="102"/>
      <c r="KO388" s="102"/>
      <c r="KP388" s="102"/>
      <c r="KQ388" s="102"/>
      <c r="KR388" s="102"/>
      <c r="KS388" s="102"/>
      <c r="KT388" s="102"/>
      <c r="KU388" s="102"/>
      <c r="KV388" s="102"/>
      <c r="KW388" s="102"/>
      <c r="KX388" s="102"/>
      <c r="KY388" s="102"/>
      <c r="KZ388" s="102"/>
      <c r="LA388" s="102"/>
      <c r="LB388" s="102"/>
      <c r="LC388" s="102"/>
      <c r="LD388" s="102"/>
      <c r="LE388" s="102"/>
      <c r="LF388" s="102"/>
      <c r="LG388" s="102"/>
      <c r="LH388" s="102"/>
      <c r="LI388" s="102"/>
      <c r="LJ388" s="102"/>
      <c r="LK388" s="102"/>
      <c r="LL388" s="102"/>
      <c r="LM388" s="102"/>
      <c r="LN388" s="102"/>
      <c r="LO388" s="102"/>
      <c r="LP388" s="102"/>
      <c r="LQ388" s="102"/>
      <c r="LR388" s="102"/>
      <c r="LS388" s="102"/>
      <c r="LT388" s="102"/>
      <c r="LU388" s="102"/>
      <c r="LV388" s="102"/>
      <c r="LW388" s="102"/>
      <c r="LX388" s="102"/>
      <c r="LY388" s="102"/>
      <c r="LZ388" s="102"/>
      <c r="MA388" s="102"/>
      <c r="MB388" s="102"/>
      <c r="MC388" s="102"/>
      <c r="MD388" s="102"/>
      <c r="ME388" s="102"/>
      <c r="MF388" s="102"/>
      <c r="MG388" s="102"/>
      <c r="MH388" s="102"/>
      <c r="MI388" s="102"/>
      <c r="MJ388" s="102"/>
      <c r="MK388" s="102"/>
      <c r="ML388" s="102"/>
      <c r="MM388" s="102"/>
      <c r="MN388" s="102"/>
      <c r="MO388" s="102"/>
      <c r="MP388" s="102"/>
      <c r="MQ388" s="102"/>
      <c r="MR388" s="102"/>
      <c r="MS388" s="102"/>
      <c r="MT388" s="102"/>
      <c r="MU388" s="102"/>
      <c r="MV388" s="102"/>
      <c r="MW388" s="102"/>
      <c r="MX388" s="102"/>
      <c r="MY388" s="102"/>
      <c r="MZ388" s="102"/>
      <c r="NA388" s="102"/>
      <c r="NB388" s="102"/>
      <c r="NC388" s="102"/>
      <c r="ND388" s="102"/>
      <c r="NE388" s="102"/>
      <c r="NF388" s="102"/>
      <c r="NG388" s="102"/>
      <c r="NH388" s="102"/>
      <c r="NI388" s="102"/>
      <c r="NJ388" s="102"/>
      <c r="NK388" s="102"/>
      <c r="NL388" s="102"/>
    </row>
    <row r="389" spans="1:376" x14ac:dyDescent="0.3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c r="IW389" s="102"/>
      <c r="IX389" s="102"/>
      <c r="IY389" s="102"/>
      <c r="IZ389" s="102"/>
      <c r="JA389" s="102"/>
      <c r="JB389" s="102"/>
      <c r="JC389" s="102"/>
      <c r="JD389" s="102"/>
      <c r="JE389" s="102"/>
      <c r="JF389" s="102"/>
      <c r="JG389" s="102"/>
      <c r="JH389" s="102"/>
      <c r="JI389" s="102"/>
      <c r="JJ389" s="102"/>
      <c r="JK389" s="102"/>
      <c r="JL389" s="102"/>
      <c r="JM389" s="102"/>
      <c r="JN389" s="102"/>
      <c r="JO389" s="102"/>
      <c r="JP389" s="102"/>
      <c r="JQ389" s="102"/>
      <c r="JR389" s="102"/>
      <c r="JS389" s="102"/>
      <c r="JT389" s="102"/>
      <c r="JU389" s="102"/>
      <c r="JV389" s="102"/>
      <c r="JW389" s="102"/>
      <c r="JX389" s="102"/>
      <c r="JY389" s="102"/>
      <c r="JZ389" s="102"/>
      <c r="KA389" s="102"/>
      <c r="KB389" s="102"/>
      <c r="KC389" s="102"/>
      <c r="KD389" s="102"/>
      <c r="KE389" s="102"/>
      <c r="KF389" s="102"/>
      <c r="KG389" s="102"/>
      <c r="KH389" s="102"/>
      <c r="KI389" s="102"/>
      <c r="KJ389" s="102"/>
      <c r="KK389" s="102"/>
      <c r="KL389" s="102"/>
      <c r="KM389" s="102"/>
      <c r="KN389" s="102"/>
      <c r="KO389" s="102"/>
      <c r="KP389" s="102"/>
      <c r="KQ389" s="102"/>
      <c r="KR389" s="102"/>
      <c r="KS389" s="102"/>
      <c r="KT389" s="102"/>
      <c r="KU389" s="102"/>
      <c r="KV389" s="102"/>
      <c r="KW389" s="102"/>
      <c r="KX389" s="102"/>
      <c r="KY389" s="102"/>
      <c r="KZ389" s="102"/>
      <c r="LA389" s="102"/>
      <c r="LB389" s="102"/>
      <c r="LC389" s="102"/>
      <c r="LD389" s="102"/>
      <c r="LE389" s="102"/>
      <c r="LF389" s="102"/>
      <c r="LG389" s="102"/>
      <c r="LH389" s="102"/>
      <c r="LI389" s="102"/>
      <c r="LJ389" s="102"/>
      <c r="LK389" s="102"/>
      <c r="LL389" s="102"/>
      <c r="LM389" s="102"/>
      <c r="LN389" s="102"/>
      <c r="LO389" s="102"/>
      <c r="LP389" s="102"/>
      <c r="LQ389" s="102"/>
      <c r="LR389" s="102"/>
      <c r="LS389" s="102"/>
      <c r="LT389" s="102"/>
      <c r="LU389" s="102"/>
      <c r="LV389" s="102"/>
      <c r="LW389" s="102"/>
      <c r="LX389" s="102"/>
      <c r="LY389" s="102"/>
      <c r="LZ389" s="102"/>
      <c r="MA389" s="102"/>
      <c r="MB389" s="102"/>
      <c r="MC389" s="102"/>
      <c r="MD389" s="102"/>
      <c r="ME389" s="102"/>
      <c r="MF389" s="102"/>
      <c r="MG389" s="102"/>
      <c r="MH389" s="102"/>
      <c r="MI389" s="102"/>
      <c r="MJ389" s="102"/>
      <c r="MK389" s="102"/>
      <c r="ML389" s="102"/>
      <c r="MM389" s="102"/>
      <c r="MN389" s="102"/>
      <c r="MO389" s="102"/>
      <c r="MP389" s="102"/>
      <c r="MQ389" s="102"/>
      <c r="MR389" s="102"/>
      <c r="MS389" s="102"/>
      <c r="MT389" s="102"/>
      <c r="MU389" s="102"/>
      <c r="MV389" s="102"/>
      <c r="MW389" s="102"/>
      <c r="MX389" s="102"/>
      <c r="MY389" s="102"/>
      <c r="MZ389" s="102"/>
      <c r="NA389" s="102"/>
      <c r="NB389" s="102"/>
      <c r="NC389" s="102"/>
      <c r="ND389" s="102"/>
      <c r="NE389" s="102"/>
      <c r="NF389" s="102"/>
      <c r="NG389" s="102"/>
      <c r="NH389" s="102"/>
      <c r="NI389" s="102"/>
      <c r="NJ389" s="102"/>
      <c r="NK389" s="102"/>
      <c r="NL389" s="102"/>
    </row>
    <row r="390" spans="1:376" x14ac:dyDescent="0.3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c r="IW390" s="102"/>
      <c r="IX390" s="102"/>
      <c r="IY390" s="102"/>
      <c r="IZ390" s="102"/>
      <c r="JA390" s="102"/>
      <c r="JB390" s="102"/>
      <c r="JC390" s="102"/>
      <c r="JD390" s="102"/>
      <c r="JE390" s="102"/>
      <c r="JF390" s="102"/>
      <c r="JG390" s="102"/>
      <c r="JH390" s="102"/>
      <c r="JI390" s="102"/>
      <c r="JJ390" s="102"/>
      <c r="JK390" s="102"/>
      <c r="JL390" s="102"/>
      <c r="JM390" s="102"/>
      <c r="JN390" s="102"/>
      <c r="JO390" s="102"/>
      <c r="JP390" s="102"/>
      <c r="JQ390" s="102"/>
      <c r="JR390" s="102"/>
      <c r="JS390" s="102"/>
      <c r="JT390" s="102"/>
      <c r="JU390" s="102"/>
      <c r="JV390" s="102"/>
      <c r="JW390" s="102"/>
      <c r="JX390" s="102"/>
      <c r="JY390" s="102"/>
      <c r="JZ390" s="102"/>
      <c r="KA390" s="102"/>
      <c r="KB390" s="102"/>
      <c r="KC390" s="102"/>
      <c r="KD390" s="102"/>
      <c r="KE390" s="102"/>
      <c r="KF390" s="102"/>
      <c r="KG390" s="102"/>
      <c r="KH390" s="102"/>
      <c r="KI390" s="102"/>
      <c r="KJ390" s="102"/>
      <c r="KK390" s="102"/>
      <c r="KL390" s="102"/>
      <c r="KM390" s="102"/>
      <c r="KN390" s="102"/>
      <c r="KO390" s="102"/>
      <c r="KP390" s="102"/>
      <c r="KQ390" s="102"/>
      <c r="KR390" s="102"/>
      <c r="KS390" s="102"/>
      <c r="KT390" s="102"/>
      <c r="KU390" s="102"/>
      <c r="KV390" s="102"/>
      <c r="KW390" s="102"/>
      <c r="KX390" s="102"/>
      <c r="KY390" s="102"/>
      <c r="KZ390" s="102"/>
      <c r="LA390" s="102"/>
      <c r="LB390" s="102"/>
      <c r="LC390" s="102"/>
      <c r="LD390" s="102"/>
      <c r="LE390" s="102"/>
      <c r="LF390" s="102"/>
      <c r="LG390" s="102"/>
      <c r="LH390" s="102"/>
      <c r="LI390" s="102"/>
      <c r="LJ390" s="102"/>
      <c r="LK390" s="102"/>
      <c r="LL390" s="102"/>
      <c r="LM390" s="102"/>
      <c r="LN390" s="102"/>
      <c r="LO390" s="102"/>
      <c r="LP390" s="102"/>
      <c r="LQ390" s="102"/>
      <c r="LR390" s="102"/>
      <c r="LS390" s="102"/>
      <c r="LT390" s="102"/>
      <c r="LU390" s="102"/>
      <c r="LV390" s="102"/>
      <c r="LW390" s="102"/>
      <c r="LX390" s="102"/>
      <c r="LY390" s="102"/>
      <c r="LZ390" s="102"/>
      <c r="MA390" s="102"/>
      <c r="MB390" s="102"/>
      <c r="MC390" s="102"/>
      <c r="MD390" s="102"/>
      <c r="ME390" s="102"/>
      <c r="MF390" s="102"/>
      <c r="MG390" s="102"/>
      <c r="MH390" s="102"/>
      <c r="MI390" s="102"/>
      <c r="MJ390" s="102"/>
      <c r="MK390" s="102"/>
      <c r="ML390" s="102"/>
      <c r="MM390" s="102"/>
      <c r="MN390" s="102"/>
      <c r="MO390" s="102"/>
      <c r="MP390" s="102"/>
      <c r="MQ390" s="102"/>
      <c r="MR390" s="102"/>
      <c r="MS390" s="102"/>
      <c r="MT390" s="102"/>
      <c r="MU390" s="102"/>
      <c r="MV390" s="102"/>
      <c r="MW390" s="102"/>
      <c r="MX390" s="102"/>
      <c r="MY390" s="102"/>
      <c r="MZ390" s="102"/>
      <c r="NA390" s="102"/>
      <c r="NB390" s="102"/>
      <c r="NC390" s="102"/>
      <c r="ND390" s="102"/>
      <c r="NE390" s="102"/>
      <c r="NF390" s="102"/>
      <c r="NG390" s="102"/>
      <c r="NH390" s="102"/>
      <c r="NI390" s="102"/>
      <c r="NJ390" s="102"/>
      <c r="NK390" s="102"/>
      <c r="NL390" s="102"/>
    </row>
    <row r="391" spans="1:376" x14ac:dyDescent="0.3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c r="IW391" s="102"/>
      <c r="IX391" s="102"/>
      <c r="IY391" s="102"/>
      <c r="IZ391" s="102"/>
      <c r="JA391" s="102"/>
      <c r="JB391" s="102"/>
      <c r="JC391" s="102"/>
      <c r="JD391" s="102"/>
      <c r="JE391" s="102"/>
      <c r="JF391" s="102"/>
      <c r="JG391" s="102"/>
      <c r="JH391" s="102"/>
      <c r="JI391" s="102"/>
      <c r="JJ391" s="102"/>
      <c r="JK391" s="102"/>
      <c r="JL391" s="102"/>
      <c r="JM391" s="102"/>
      <c r="JN391" s="102"/>
      <c r="JO391" s="102"/>
      <c r="JP391" s="102"/>
      <c r="JQ391" s="102"/>
      <c r="JR391" s="102"/>
      <c r="JS391" s="102"/>
      <c r="JT391" s="102"/>
      <c r="JU391" s="102"/>
      <c r="JV391" s="102"/>
      <c r="JW391" s="102"/>
      <c r="JX391" s="102"/>
      <c r="JY391" s="102"/>
      <c r="JZ391" s="102"/>
      <c r="KA391" s="102"/>
      <c r="KB391" s="102"/>
      <c r="KC391" s="102"/>
      <c r="KD391" s="102"/>
      <c r="KE391" s="102"/>
      <c r="KF391" s="102"/>
      <c r="KG391" s="102"/>
      <c r="KH391" s="102"/>
      <c r="KI391" s="102"/>
      <c r="KJ391" s="102"/>
      <c r="KK391" s="102"/>
      <c r="KL391" s="102"/>
      <c r="KM391" s="102"/>
      <c r="KN391" s="102"/>
      <c r="KO391" s="102"/>
      <c r="KP391" s="102"/>
      <c r="KQ391" s="102"/>
      <c r="KR391" s="102"/>
      <c r="KS391" s="102"/>
      <c r="KT391" s="102"/>
      <c r="KU391" s="102"/>
      <c r="KV391" s="102"/>
      <c r="KW391" s="102"/>
      <c r="KX391" s="102"/>
      <c r="KY391" s="102"/>
      <c r="KZ391" s="102"/>
      <c r="LA391" s="102"/>
      <c r="LB391" s="102"/>
      <c r="LC391" s="102"/>
      <c r="LD391" s="102"/>
      <c r="LE391" s="102"/>
      <c r="LF391" s="102"/>
      <c r="LG391" s="102"/>
      <c r="LH391" s="102"/>
      <c r="LI391" s="102"/>
      <c r="LJ391" s="102"/>
      <c r="LK391" s="102"/>
      <c r="LL391" s="102"/>
      <c r="LM391" s="102"/>
      <c r="LN391" s="102"/>
      <c r="LO391" s="102"/>
      <c r="LP391" s="102"/>
      <c r="LQ391" s="102"/>
      <c r="LR391" s="102"/>
      <c r="LS391" s="102"/>
      <c r="LT391" s="102"/>
      <c r="LU391" s="102"/>
      <c r="LV391" s="102"/>
      <c r="LW391" s="102"/>
      <c r="LX391" s="102"/>
      <c r="LY391" s="102"/>
      <c r="LZ391" s="102"/>
      <c r="MA391" s="102"/>
      <c r="MB391" s="102"/>
      <c r="MC391" s="102"/>
      <c r="MD391" s="102"/>
      <c r="ME391" s="102"/>
      <c r="MF391" s="102"/>
      <c r="MG391" s="102"/>
      <c r="MH391" s="102"/>
      <c r="MI391" s="102"/>
      <c r="MJ391" s="102"/>
      <c r="MK391" s="102"/>
      <c r="ML391" s="102"/>
      <c r="MM391" s="102"/>
      <c r="MN391" s="102"/>
      <c r="MO391" s="102"/>
      <c r="MP391" s="102"/>
      <c r="MQ391" s="102"/>
      <c r="MR391" s="102"/>
      <c r="MS391" s="102"/>
      <c r="MT391" s="102"/>
      <c r="MU391" s="102"/>
      <c r="MV391" s="102"/>
      <c r="MW391" s="102"/>
      <c r="MX391" s="102"/>
      <c r="MY391" s="102"/>
      <c r="MZ391" s="102"/>
      <c r="NA391" s="102"/>
      <c r="NB391" s="102"/>
      <c r="NC391" s="102"/>
      <c r="ND391" s="102"/>
      <c r="NE391" s="102"/>
      <c r="NF391" s="102"/>
      <c r="NG391" s="102"/>
      <c r="NH391" s="102"/>
      <c r="NI391" s="102"/>
      <c r="NJ391" s="102"/>
      <c r="NK391" s="102"/>
      <c r="NL391" s="102"/>
    </row>
    <row r="392" spans="1:376" x14ac:dyDescent="0.3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c r="IW392" s="102"/>
      <c r="IX392" s="102"/>
      <c r="IY392" s="102"/>
      <c r="IZ392" s="102"/>
      <c r="JA392" s="102"/>
      <c r="JB392" s="102"/>
      <c r="JC392" s="102"/>
      <c r="JD392" s="102"/>
      <c r="JE392" s="102"/>
      <c r="JF392" s="102"/>
      <c r="JG392" s="102"/>
      <c r="JH392" s="102"/>
      <c r="JI392" s="102"/>
      <c r="JJ392" s="102"/>
      <c r="JK392" s="102"/>
      <c r="JL392" s="102"/>
      <c r="JM392" s="102"/>
      <c r="JN392" s="102"/>
      <c r="JO392" s="102"/>
      <c r="JP392" s="102"/>
      <c r="JQ392" s="102"/>
      <c r="JR392" s="102"/>
      <c r="JS392" s="102"/>
      <c r="JT392" s="102"/>
      <c r="JU392" s="102"/>
      <c r="JV392" s="102"/>
      <c r="JW392" s="102"/>
      <c r="JX392" s="102"/>
      <c r="JY392" s="102"/>
      <c r="JZ392" s="102"/>
      <c r="KA392" s="102"/>
      <c r="KB392" s="102"/>
      <c r="KC392" s="102"/>
      <c r="KD392" s="102"/>
      <c r="KE392" s="102"/>
      <c r="KF392" s="102"/>
      <c r="KG392" s="102"/>
      <c r="KH392" s="102"/>
      <c r="KI392" s="102"/>
      <c r="KJ392" s="102"/>
      <c r="KK392" s="102"/>
      <c r="KL392" s="102"/>
      <c r="KM392" s="102"/>
      <c r="KN392" s="102"/>
      <c r="KO392" s="102"/>
      <c r="KP392" s="102"/>
      <c r="KQ392" s="102"/>
      <c r="KR392" s="102"/>
      <c r="KS392" s="102"/>
      <c r="KT392" s="102"/>
      <c r="KU392" s="102"/>
      <c r="KV392" s="102"/>
      <c r="KW392" s="102"/>
      <c r="KX392" s="102"/>
      <c r="KY392" s="102"/>
      <c r="KZ392" s="102"/>
      <c r="LA392" s="102"/>
      <c r="LB392" s="102"/>
      <c r="LC392" s="102"/>
      <c r="LD392" s="102"/>
      <c r="LE392" s="102"/>
      <c r="LF392" s="102"/>
      <c r="LG392" s="102"/>
      <c r="LH392" s="102"/>
      <c r="LI392" s="102"/>
      <c r="LJ392" s="102"/>
      <c r="LK392" s="102"/>
      <c r="LL392" s="102"/>
      <c r="LM392" s="102"/>
      <c r="LN392" s="102"/>
      <c r="LO392" s="102"/>
      <c r="LP392" s="102"/>
      <c r="LQ392" s="102"/>
      <c r="LR392" s="102"/>
      <c r="LS392" s="102"/>
      <c r="LT392" s="102"/>
      <c r="LU392" s="102"/>
      <c r="LV392" s="102"/>
      <c r="LW392" s="102"/>
      <c r="LX392" s="102"/>
      <c r="LY392" s="102"/>
      <c r="LZ392" s="102"/>
      <c r="MA392" s="102"/>
      <c r="MB392" s="102"/>
      <c r="MC392" s="102"/>
      <c r="MD392" s="102"/>
      <c r="ME392" s="102"/>
      <c r="MF392" s="102"/>
      <c r="MG392" s="102"/>
      <c r="MH392" s="102"/>
      <c r="MI392" s="102"/>
      <c r="MJ392" s="102"/>
      <c r="MK392" s="102"/>
      <c r="ML392" s="102"/>
      <c r="MM392" s="102"/>
      <c r="MN392" s="102"/>
      <c r="MO392" s="102"/>
      <c r="MP392" s="102"/>
      <c r="MQ392" s="102"/>
      <c r="MR392" s="102"/>
      <c r="MS392" s="102"/>
      <c r="MT392" s="102"/>
      <c r="MU392" s="102"/>
      <c r="MV392" s="102"/>
      <c r="MW392" s="102"/>
      <c r="MX392" s="102"/>
      <c r="MY392" s="102"/>
      <c r="MZ392" s="102"/>
      <c r="NA392" s="102"/>
      <c r="NB392" s="102"/>
      <c r="NC392" s="102"/>
      <c r="ND392" s="102"/>
      <c r="NE392" s="102"/>
      <c r="NF392" s="102"/>
      <c r="NG392" s="102"/>
      <c r="NH392" s="102"/>
      <c r="NI392" s="102"/>
      <c r="NJ392" s="102"/>
      <c r="NK392" s="102"/>
      <c r="NL392" s="102"/>
    </row>
    <row r="393" spans="1:376" x14ac:dyDescent="0.3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102"/>
      <c r="JN393" s="102"/>
      <c r="JO393" s="102"/>
      <c r="JP393" s="102"/>
      <c r="JQ393" s="102"/>
      <c r="JR393" s="102"/>
      <c r="JS393" s="102"/>
      <c r="JT393" s="102"/>
      <c r="JU393" s="102"/>
      <c r="JV393" s="102"/>
      <c r="JW393" s="102"/>
      <c r="JX393" s="102"/>
      <c r="JY393" s="102"/>
      <c r="JZ393" s="102"/>
      <c r="KA393" s="102"/>
      <c r="KB393" s="102"/>
      <c r="KC393" s="102"/>
      <c r="KD393" s="102"/>
      <c r="KE393" s="102"/>
      <c r="KF393" s="102"/>
      <c r="KG393" s="102"/>
      <c r="KH393" s="102"/>
      <c r="KI393" s="102"/>
      <c r="KJ393" s="102"/>
      <c r="KK393" s="102"/>
      <c r="KL393" s="102"/>
      <c r="KM393" s="102"/>
      <c r="KN393" s="102"/>
      <c r="KO393" s="102"/>
      <c r="KP393" s="102"/>
      <c r="KQ393" s="102"/>
      <c r="KR393" s="102"/>
      <c r="KS393" s="102"/>
      <c r="KT393" s="102"/>
      <c r="KU393" s="102"/>
      <c r="KV393" s="102"/>
      <c r="KW393" s="102"/>
      <c r="KX393" s="102"/>
      <c r="KY393" s="102"/>
      <c r="KZ393" s="102"/>
      <c r="LA393" s="102"/>
      <c r="LB393" s="102"/>
      <c r="LC393" s="102"/>
      <c r="LD393" s="102"/>
      <c r="LE393" s="102"/>
      <c r="LF393" s="102"/>
      <c r="LG393" s="102"/>
      <c r="LH393" s="102"/>
      <c r="LI393" s="102"/>
      <c r="LJ393" s="102"/>
      <c r="LK393" s="102"/>
      <c r="LL393" s="102"/>
      <c r="LM393" s="102"/>
      <c r="LN393" s="102"/>
      <c r="LO393" s="102"/>
      <c r="LP393" s="102"/>
      <c r="LQ393" s="102"/>
      <c r="LR393" s="102"/>
      <c r="LS393" s="102"/>
      <c r="LT393" s="102"/>
      <c r="LU393" s="102"/>
      <c r="LV393" s="102"/>
      <c r="LW393" s="102"/>
      <c r="LX393" s="102"/>
      <c r="LY393" s="102"/>
      <c r="LZ393" s="102"/>
      <c r="MA393" s="102"/>
      <c r="MB393" s="102"/>
      <c r="MC393" s="102"/>
      <c r="MD393" s="102"/>
      <c r="ME393" s="102"/>
      <c r="MF393" s="102"/>
      <c r="MG393" s="102"/>
      <c r="MH393" s="102"/>
      <c r="MI393" s="102"/>
      <c r="MJ393" s="102"/>
      <c r="MK393" s="102"/>
      <c r="ML393" s="102"/>
      <c r="MM393" s="102"/>
      <c r="MN393" s="102"/>
      <c r="MO393" s="102"/>
      <c r="MP393" s="102"/>
      <c r="MQ393" s="102"/>
      <c r="MR393" s="102"/>
      <c r="MS393" s="102"/>
      <c r="MT393" s="102"/>
      <c r="MU393" s="102"/>
      <c r="MV393" s="102"/>
      <c r="MW393" s="102"/>
      <c r="MX393" s="102"/>
      <c r="MY393" s="102"/>
      <c r="MZ393" s="102"/>
      <c r="NA393" s="102"/>
      <c r="NB393" s="102"/>
      <c r="NC393" s="102"/>
      <c r="ND393" s="102"/>
      <c r="NE393" s="102"/>
      <c r="NF393" s="102"/>
      <c r="NG393" s="102"/>
      <c r="NH393" s="102"/>
      <c r="NI393" s="102"/>
      <c r="NJ393" s="102"/>
      <c r="NK393" s="102"/>
      <c r="NL393" s="102"/>
    </row>
    <row r="394" spans="1:376" x14ac:dyDescent="0.3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c r="JO394" s="102"/>
      <c r="JP394" s="102"/>
      <c r="JQ394" s="102"/>
      <c r="JR394" s="102"/>
      <c r="JS394" s="102"/>
      <c r="JT394" s="102"/>
      <c r="JU394" s="102"/>
      <c r="JV394" s="102"/>
      <c r="JW394" s="102"/>
      <c r="JX394" s="102"/>
      <c r="JY394" s="102"/>
      <c r="JZ394" s="102"/>
      <c r="KA394" s="102"/>
      <c r="KB394" s="102"/>
      <c r="KC394" s="102"/>
      <c r="KD394" s="102"/>
      <c r="KE394" s="102"/>
      <c r="KF394" s="102"/>
      <c r="KG394" s="102"/>
      <c r="KH394" s="102"/>
      <c r="KI394" s="102"/>
      <c r="KJ394" s="102"/>
      <c r="KK394" s="102"/>
      <c r="KL394" s="102"/>
      <c r="KM394" s="102"/>
      <c r="KN394" s="102"/>
      <c r="KO394" s="102"/>
      <c r="KP394" s="102"/>
      <c r="KQ394" s="102"/>
      <c r="KR394" s="102"/>
      <c r="KS394" s="102"/>
      <c r="KT394" s="102"/>
      <c r="KU394" s="102"/>
      <c r="KV394" s="102"/>
      <c r="KW394" s="102"/>
      <c r="KX394" s="102"/>
      <c r="KY394" s="102"/>
      <c r="KZ394" s="102"/>
      <c r="LA394" s="102"/>
      <c r="LB394" s="102"/>
      <c r="LC394" s="102"/>
      <c r="LD394" s="102"/>
      <c r="LE394" s="102"/>
      <c r="LF394" s="102"/>
      <c r="LG394" s="102"/>
      <c r="LH394" s="102"/>
      <c r="LI394" s="102"/>
      <c r="LJ394" s="102"/>
      <c r="LK394" s="102"/>
      <c r="LL394" s="102"/>
      <c r="LM394" s="102"/>
      <c r="LN394" s="102"/>
      <c r="LO394" s="102"/>
      <c r="LP394" s="102"/>
      <c r="LQ394" s="102"/>
      <c r="LR394" s="102"/>
      <c r="LS394" s="102"/>
      <c r="LT394" s="102"/>
      <c r="LU394" s="102"/>
      <c r="LV394" s="102"/>
      <c r="LW394" s="102"/>
      <c r="LX394" s="102"/>
      <c r="LY394" s="102"/>
      <c r="LZ394" s="102"/>
      <c r="MA394" s="102"/>
      <c r="MB394" s="102"/>
      <c r="MC394" s="102"/>
      <c r="MD394" s="102"/>
      <c r="ME394" s="102"/>
      <c r="MF394" s="102"/>
      <c r="MG394" s="102"/>
      <c r="MH394" s="102"/>
      <c r="MI394" s="102"/>
      <c r="MJ394" s="102"/>
      <c r="MK394" s="102"/>
      <c r="ML394" s="102"/>
      <c r="MM394" s="102"/>
      <c r="MN394" s="102"/>
      <c r="MO394" s="102"/>
      <c r="MP394" s="102"/>
      <c r="MQ394" s="102"/>
      <c r="MR394" s="102"/>
      <c r="MS394" s="102"/>
      <c r="MT394" s="102"/>
      <c r="MU394" s="102"/>
      <c r="MV394" s="102"/>
      <c r="MW394" s="102"/>
      <c r="MX394" s="102"/>
      <c r="MY394" s="102"/>
      <c r="MZ394" s="102"/>
      <c r="NA394" s="102"/>
      <c r="NB394" s="102"/>
      <c r="NC394" s="102"/>
      <c r="ND394" s="102"/>
      <c r="NE394" s="102"/>
      <c r="NF394" s="102"/>
      <c r="NG394" s="102"/>
      <c r="NH394" s="102"/>
      <c r="NI394" s="102"/>
      <c r="NJ394" s="102"/>
      <c r="NK394" s="102"/>
      <c r="NL394" s="102"/>
    </row>
    <row r="395" spans="1:376" x14ac:dyDescent="0.3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c r="IW395" s="102"/>
      <c r="IX395" s="102"/>
      <c r="IY395" s="102"/>
      <c r="IZ395" s="102"/>
      <c r="JA395" s="102"/>
      <c r="JB395" s="102"/>
      <c r="JC395" s="102"/>
      <c r="JD395" s="102"/>
      <c r="JE395" s="102"/>
      <c r="JF395" s="102"/>
      <c r="JG395" s="102"/>
      <c r="JH395" s="102"/>
      <c r="JI395" s="102"/>
      <c r="JJ395" s="102"/>
      <c r="JK395" s="102"/>
      <c r="JL395" s="102"/>
      <c r="JM395" s="102"/>
      <c r="JN395" s="102"/>
      <c r="JO395" s="102"/>
      <c r="JP395" s="102"/>
      <c r="JQ395" s="102"/>
      <c r="JR395" s="102"/>
      <c r="JS395" s="102"/>
      <c r="JT395" s="102"/>
      <c r="JU395" s="102"/>
      <c r="JV395" s="102"/>
      <c r="JW395" s="102"/>
      <c r="JX395" s="102"/>
      <c r="JY395" s="102"/>
      <c r="JZ395" s="102"/>
      <c r="KA395" s="102"/>
      <c r="KB395" s="102"/>
      <c r="KC395" s="102"/>
      <c r="KD395" s="102"/>
      <c r="KE395" s="102"/>
      <c r="KF395" s="102"/>
      <c r="KG395" s="102"/>
      <c r="KH395" s="102"/>
      <c r="KI395" s="102"/>
      <c r="KJ395" s="102"/>
      <c r="KK395" s="102"/>
      <c r="KL395" s="102"/>
      <c r="KM395" s="102"/>
      <c r="KN395" s="102"/>
      <c r="KO395" s="102"/>
      <c r="KP395" s="102"/>
      <c r="KQ395" s="102"/>
      <c r="KR395" s="102"/>
      <c r="KS395" s="102"/>
      <c r="KT395" s="102"/>
      <c r="KU395" s="102"/>
      <c r="KV395" s="102"/>
      <c r="KW395" s="102"/>
      <c r="KX395" s="102"/>
      <c r="KY395" s="102"/>
      <c r="KZ395" s="102"/>
      <c r="LA395" s="102"/>
      <c r="LB395" s="102"/>
      <c r="LC395" s="102"/>
      <c r="LD395" s="102"/>
      <c r="LE395" s="102"/>
      <c r="LF395" s="102"/>
      <c r="LG395" s="102"/>
      <c r="LH395" s="102"/>
      <c r="LI395" s="102"/>
      <c r="LJ395" s="102"/>
      <c r="LK395" s="102"/>
      <c r="LL395" s="102"/>
      <c r="LM395" s="102"/>
      <c r="LN395" s="102"/>
      <c r="LO395" s="102"/>
      <c r="LP395" s="102"/>
      <c r="LQ395" s="102"/>
      <c r="LR395" s="102"/>
      <c r="LS395" s="102"/>
      <c r="LT395" s="102"/>
      <c r="LU395" s="102"/>
      <c r="LV395" s="102"/>
      <c r="LW395" s="102"/>
      <c r="LX395" s="102"/>
      <c r="LY395" s="102"/>
      <c r="LZ395" s="102"/>
      <c r="MA395" s="102"/>
      <c r="MB395" s="102"/>
      <c r="MC395" s="102"/>
      <c r="MD395" s="102"/>
      <c r="ME395" s="102"/>
      <c r="MF395" s="102"/>
      <c r="MG395" s="102"/>
      <c r="MH395" s="102"/>
      <c r="MI395" s="102"/>
      <c r="MJ395" s="102"/>
      <c r="MK395" s="102"/>
      <c r="ML395" s="102"/>
      <c r="MM395" s="102"/>
      <c r="MN395" s="102"/>
      <c r="MO395" s="102"/>
      <c r="MP395" s="102"/>
      <c r="MQ395" s="102"/>
      <c r="MR395" s="102"/>
      <c r="MS395" s="102"/>
      <c r="MT395" s="102"/>
      <c r="MU395" s="102"/>
      <c r="MV395" s="102"/>
      <c r="MW395" s="102"/>
      <c r="MX395" s="102"/>
      <c r="MY395" s="102"/>
      <c r="MZ395" s="102"/>
      <c r="NA395" s="102"/>
      <c r="NB395" s="102"/>
      <c r="NC395" s="102"/>
      <c r="ND395" s="102"/>
      <c r="NE395" s="102"/>
      <c r="NF395" s="102"/>
      <c r="NG395" s="102"/>
      <c r="NH395" s="102"/>
      <c r="NI395" s="102"/>
      <c r="NJ395" s="102"/>
      <c r="NK395" s="102"/>
      <c r="NL395" s="102"/>
    </row>
    <row r="396" spans="1:376" x14ac:dyDescent="0.3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c r="IW396" s="102"/>
      <c r="IX396" s="102"/>
      <c r="IY396" s="102"/>
      <c r="IZ396" s="102"/>
      <c r="JA396" s="102"/>
      <c r="JB396" s="102"/>
      <c r="JC396" s="102"/>
      <c r="JD396" s="102"/>
      <c r="JE396" s="102"/>
      <c r="JF396" s="102"/>
      <c r="JG396" s="102"/>
      <c r="JH396" s="102"/>
      <c r="JI396" s="102"/>
      <c r="JJ396" s="102"/>
      <c r="JK396" s="102"/>
      <c r="JL396" s="102"/>
      <c r="JM396" s="102"/>
      <c r="JN396" s="102"/>
      <c r="JO396" s="102"/>
      <c r="JP396" s="102"/>
      <c r="JQ396" s="102"/>
      <c r="JR396" s="102"/>
      <c r="JS396" s="102"/>
      <c r="JT396" s="102"/>
      <c r="JU396" s="102"/>
      <c r="JV396" s="102"/>
      <c r="JW396" s="102"/>
      <c r="JX396" s="102"/>
      <c r="JY396" s="102"/>
      <c r="JZ396" s="102"/>
      <c r="KA396" s="102"/>
      <c r="KB396" s="102"/>
      <c r="KC396" s="102"/>
      <c r="KD396" s="102"/>
      <c r="KE396" s="102"/>
      <c r="KF396" s="102"/>
      <c r="KG396" s="102"/>
      <c r="KH396" s="102"/>
      <c r="KI396" s="102"/>
      <c r="KJ396" s="102"/>
      <c r="KK396" s="102"/>
      <c r="KL396" s="102"/>
      <c r="KM396" s="102"/>
      <c r="KN396" s="102"/>
      <c r="KO396" s="102"/>
      <c r="KP396" s="102"/>
      <c r="KQ396" s="102"/>
      <c r="KR396" s="102"/>
      <c r="KS396" s="102"/>
      <c r="KT396" s="102"/>
      <c r="KU396" s="102"/>
      <c r="KV396" s="102"/>
      <c r="KW396" s="102"/>
      <c r="KX396" s="102"/>
      <c r="KY396" s="102"/>
      <c r="KZ396" s="102"/>
      <c r="LA396" s="102"/>
      <c r="LB396" s="102"/>
      <c r="LC396" s="102"/>
      <c r="LD396" s="102"/>
      <c r="LE396" s="102"/>
      <c r="LF396" s="102"/>
      <c r="LG396" s="102"/>
      <c r="LH396" s="102"/>
      <c r="LI396" s="102"/>
      <c r="LJ396" s="102"/>
      <c r="LK396" s="102"/>
      <c r="LL396" s="102"/>
      <c r="LM396" s="102"/>
      <c r="LN396" s="102"/>
      <c r="LO396" s="102"/>
      <c r="LP396" s="102"/>
      <c r="LQ396" s="102"/>
      <c r="LR396" s="102"/>
      <c r="LS396" s="102"/>
      <c r="LT396" s="102"/>
      <c r="LU396" s="102"/>
      <c r="LV396" s="102"/>
      <c r="LW396" s="102"/>
      <c r="LX396" s="102"/>
      <c r="LY396" s="102"/>
      <c r="LZ396" s="102"/>
      <c r="MA396" s="102"/>
      <c r="MB396" s="102"/>
      <c r="MC396" s="102"/>
      <c r="MD396" s="102"/>
      <c r="ME396" s="102"/>
      <c r="MF396" s="102"/>
      <c r="MG396" s="102"/>
      <c r="MH396" s="102"/>
      <c r="MI396" s="102"/>
      <c r="MJ396" s="102"/>
      <c r="MK396" s="102"/>
      <c r="ML396" s="102"/>
      <c r="MM396" s="102"/>
      <c r="MN396" s="102"/>
      <c r="MO396" s="102"/>
      <c r="MP396" s="102"/>
      <c r="MQ396" s="102"/>
      <c r="MR396" s="102"/>
      <c r="MS396" s="102"/>
      <c r="MT396" s="102"/>
      <c r="MU396" s="102"/>
      <c r="MV396" s="102"/>
      <c r="MW396" s="102"/>
      <c r="MX396" s="102"/>
      <c r="MY396" s="102"/>
      <c r="MZ396" s="102"/>
      <c r="NA396" s="102"/>
      <c r="NB396" s="102"/>
      <c r="NC396" s="102"/>
      <c r="ND396" s="102"/>
      <c r="NE396" s="102"/>
      <c r="NF396" s="102"/>
      <c r="NG396" s="102"/>
      <c r="NH396" s="102"/>
      <c r="NI396" s="102"/>
      <c r="NJ396" s="102"/>
      <c r="NK396" s="102"/>
      <c r="NL396" s="102"/>
    </row>
    <row r="397" spans="1:376" x14ac:dyDescent="0.3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c r="IW397" s="102"/>
      <c r="IX397" s="102"/>
      <c r="IY397" s="102"/>
      <c r="IZ397" s="102"/>
      <c r="JA397" s="102"/>
      <c r="JB397" s="102"/>
      <c r="JC397" s="102"/>
      <c r="JD397" s="102"/>
      <c r="JE397" s="102"/>
      <c r="JF397" s="102"/>
      <c r="JG397" s="102"/>
      <c r="JH397" s="102"/>
      <c r="JI397" s="102"/>
      <c r="JJ397" s="102"/>
      <c r="JK397" s="102"/>
      <c r="JL397" s="102"/>
      <c r="JM397" s="102"/>
      <c r="JN397" s="102"/>
      <c r="JO397" s="102"/>
      <c r="JP397" s="102"/>
      <c r="JQ397" s="102"/>
      <c r="JR397" s="102"/>
      <c r="JS397" s="102"/>
      <c r="JT397" s="102"/>
      <c r="JU397" s="102"/>
      <c r="JV397" s="102"/>
      <c r="JW397" s="102"/>
      <c r="JX397" s="102"/>
      <c r="JY397" s="102"/>
      <c r="JZ397" s="102"/>
      <c r="KA397" s="102"/>
      <c r="KB397" s="102"/>
      <c r="KC397" s="102"/>
      <c r="KD397" s="102"/>
      <c r="KE397" s="102"/>
      <c r="KF397" s="102"/>
      <c r="KG397" s="102"/>
      <c r="KH397" s="102"/>
      <c r="KI397" s="102"/>
      <c r="KJ397" s="102"/>
      <c r="KK397" s="102"/>
      <c r="KL397" s="102"/>
      <c r="KM397" s="102"/>
      <c r="KN397" s="102"/>
      <c r="KO397" s="102"/>
      <c r="KP397" s="102"/>
      <c r="KQ397" s="102"/>
      <c r="KR397" s="102"/>
      <c r="KS397" s="102"/>
      <c r="KT397" s="102"/>
      <c r="KU397" s="102"/>
      <c r="KV397" s="102"/>
      <c r="KW397" s="102"/>
      <c r="KX397" s="102"/>
      <c r="KY397" s="102"/>
      <c r="KZ397" s="102"/>
      <c r="LA397" s="102"/>
      <c r="LB397" s="102"/>
      <c r="LC397" s="102"/>
      <c r="LD397" s="102"/>
      <c r="LE397" s="102"/>
      <c r="LF397" s="102"/>
      <c r="LG397" s="102"/>
      <c r="LH397" s="102"/>
      <c r="LI397" s="102"/>
      <c r="LJ397" s="102"/>
      <c r="LK397" s="102"/>
      <c r="LL397" s="102"/>
      <c r="LM397" s="102"/>
      <c r="LN397" s="102"/>
      <c r="LO397" s="102"/>
      <c r="LP397" s="102"/>
      <c r="LQ397" s="102"/>
      <c r="LR397" s="102"/>
      <c r="LS397" s="102"/>
      <c r="LT397" s="102"/>
      <c r="LU397" s="102"/>
      <c r="LV397" s="102"/>
      <c r="LW397" s="102"/>
      <c r="LX397" s="102"/>
      <c r="LY397" s="102"/>
      <c r="LZ397" s="102"/>
      <c r="MA397" s="102"/>
      <c r="MB397" s="102"/>
      <c r="MC397" s="102"/>
      <c r="MD397" s="102"/>
      <c r="ME397" s="102"/>
      <c r="MF397" s="102"/>
      <c r="MG397" s="102"/>
      <c r="MH397" s="102"/>
      <c r="MI397" s="102"/>
      <c r="MJ397" s="102"/>
      <c r="MK397" s="102"/>
      <c r="ML397" s="102"/>
      <c r="MM397" s="102"/>
      <c r="MN397" s="102"/>
      <c r="MO397" s="102"/>
      <c r="MP397" s="102"/>
      <c r="MQ397" s="102"/>
      <c r="MR397" s="102"/>
      <c r="MS397" s="102"/>
      <c r="MT397" s="102"/>
      <c r="MU397" s="102"/>
      <c r="MV397" s="102"/>
      <c r="MW397" s="102"/>
      <c r="MX397" s="102"/>
      <c r="MY397" s="102"/>
      <c r="MZ397" s="102"/>
      <c r="NA397" s="102"/>
      <c r="NB397" s="102"/>
      <c r="NC397" s="102"/>
      <c r="ND397" s="102"/>
      <c r="NE397" s="102"/>
      <c r="NF397" s="102"/>
      <c r="NG397" s="102"/>
      <c r="NH397" s="102"/>
      <c r="NI397" s="102"/>
      <c r="NJ397" s="102"/>
      <c r="NK397" s="102"/>
      <c r="NL397" s="102"/>
    </row>
    <row r="398" spans="1:376" x14ac:dyDescent="0.3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c r="IW398" s="102"/>
      <c r="IX398" s="102"/>
      <c r="IY398" s="102"/>
      <c r="IZ398" s="102"/>
      <c r="JA398" s="102"/>
      <c r="JB398" s="102"/>
      <c r="JC398" s="102"/>
      <c r="JD398" s="102"/>
      <c r="JE398" s="102"/>
      <c r="JF398" s="102"/>
      <c r="JG398" s="102"/>
      <c r="JH398" s="102"/>
      <c r="JI398" s="102"/>
      <c r="JJ398" s="102"/>
      <c r="JK398" s="102"/>
      <c r="JL398" s="102"/>
      <c r="JM398" s="102"/>
      <c r="JN398" s="102"/>
      <c r="JO398" s="102"/>
      <c r="JP398" s="102"/>
      <c r="JQ398" s="102"/>
      <c r="JR398" s="102"/>
      <c r="JS398" s="102"/>
      <c r="JT398" s="102"/>
      <c r="JU398" s="102"/>
      <c r="JV398" s="102"/>
      <c r="JW398" s="102"/>
      <c r="JX398" s="102"/>
      <c r="JY398" s="102"/>
      <c r="JZ398" s="102"/>
      <c r="KA398" s="102"/>
      <c r="KB398" s="102"/>
      <c r="KC398" s="102"/>
      <c r="KD398" s="102"/>
      <c r="KE398" s="102"/>
      <c r="KF398" s="102"/>
      <c r="KG398" s="102"/>
      <c r="KH398" s="102"/>
      <c r="KI398" s="102"/>
      <c r="KJ398" s="102"/>
      <c r="KK398" s="102"/>
      <c r="KL398" s="102"/>
      <c r="KM398" s="102"/>
      <c r="KN398" s="102"/>
      <c r="KO398" s="102"/>
      <c r="KP398" s="102"/>
      <c r="KQ398" s="102"/>
      <c r="KR398" s="102"/>
      <c r="KS398" s="102"/>
      <c r="KT398" s="102"/>
      <c r="KU398" s="102"/>
      <c r="KV398" s="102"/>
      <c r="KW398" s="102"/>
      <c r="KX398" s="102"/>
      <c r="KY398" s="102"/>
      <c r="KZ398" s="102"/>
      <c r="LA398" s="102"/>
      <c r="LB398" s="102"/>
      <c r="LC398" s="102"/>
      <c r="LD398" s="102"/>
      <c r="LE398" s="102"/>
      <c r="LF398" s="102"/>
      <c r="LG398" s="102"/>
      <c r="LH398" s="102"/>
      <c r="LI398" s="102"/>
      <c r="LJ398" s="102"/>
      <c r="LK398" s="102"/>
      <c r="LL398" s="102"/>
      <c r="LM398" s="102"/>
      <c r="LN398" s="102"/>
      <c r="LO398" s="102"/>
      <c r="LP398" s="102"/>
      <c r="LQ398" s="102"/>
      <c r="LR398" s="102"/>
      <c r="LS398" s="102"/>
      <c r="LT398" s="102"/>
      <c r="LU398" s="102"/>
      <c r="LV398" s="102"/>
      <c r="LW398" s="102"/>
      <c r="LX398" s="102"/>
      <c r="LY398" s="102"/>
      <c r="LZ398" s="102"/>
      <c r="MA398" s="102"/>
      <c r="MB398" s="102"/>
      <c r="MC398" s="102"/>
      <c r="MD398" s="102"/>
      <c r="ME398" s="102"/>
      <c r="MF398" s="102"/>
      <c r="MG398" s="102"/>
      <c r="MH398" s="102"/>
      <c r="MI398" s="102"/>
      <c r="MJ398" s="102"/>
      <c r="MK398" s="102"/>
      <c r="ML398" s="102"/>
      <c r="MM398" s="102"/>
      <c r="MN398" s="102"/>
      <c r="MO398" s="102"/>
      <c r="MP398" s="102"/>
      <c r="MQ398" s="102"/>
      <c r="MR398" s="102"/>
      <c r="MS398" s="102"/>
      <c r="MT398" s="102"/>
      <c r="MU398" s="102"/>
      <c r="MV398" s="102"/>
      <c r="MW398" s="102"/>
      <c r="MX398" s="102"/>
      <c r="MY398" s="102"/>
      <c r="MZ398" s="102"/>
      <c r="NA398" s="102"/>
      <c r="NB398" s="102"/>
      <c r="NC398" s="102"/>
      <c r="ND398" s="102"/>
      <c r="NE398" s="102"/>
      <c r="NF398" s="102"/>
      <c r="NG398" s="102"/>
      <c r="NH398" s="102"/>
      <c r="NI398" s="102"/>
      <c r="NJ398" s="102"/>
      <c r="NK398" s="102"/>
      <c r="NL398" s="102"/>
    </row>
    <row r="399" spans="1:376" x14ac:dyDescent="0.3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c r="IW399" s="102"/>
      <c r="IX399" s="102"/>
      <c r="IY399" s="102"/>
      <c r="IZ399" s="102"/>
      <c r="JA399" s="102"/>
      <c r="JB399" s="102"/>
      <c r="JC399" s="102"/>
      <c r="JD399" s="102"/>
      <c r="JE399" s="102"/>
      <c r="JF399" s="102"/>
      <c r="JG399" s="102"/>
      <c r="JH399" s="102"/>
      <c r="JI399" s="102"/>
      <c r="JJ399" s="102"/>
      <c r="JK399" s="102"/>
      <c r="JL399" s="102"/>
      <c r="JM399" s="102"/>
      <c r="JN399" s="102"/>
      <c r="JO399" s="102"/>
      <c r="JP399" s="102"/>
      <c r="JQ399" s="102"/>
      <c r="JR399" s="102"/>
      <c r="JS399" s="102"/>
      <c r="JT399" s="102"/>
      <c r="JU399" s="102"/>
      <c r="JV399" s="102"/>
      <c r="JW399" s="102"/>
      <c r="JX399" s="102"/>
      <c r="JY399" s="102"/>
      <c r="JZ399" s="102"/>
      <c r="KA399" s="102"/>
      <c r="KB399" s="102"/>
      <c r="KC399" s="102"/>
      <c r="KD399" s="102"/>
      <c r="KE399" s="102"/>
      <c r="KF399" s="102"/>
      <c r="KG399" s="102"/>
      <c r="KH399" s="102"/>
      <c r="KI399" s="102"/>
      <c r="KJ399" s="102"/>
      <c r="KK399" s="102"/>
      <c r="KL399" s="102"/>
      <c r="KM399" s="102"/>
      <c r="KN399" s="102"/>
      <c r="KO399" s="102"/>
      <c r="KP399" s="102"/>
      <c r="KQ399" s="102"/>
      <c r="KR399" s="102"/>
      <c r="KS399" s="102"/>
      <c r="KT399" s="102"/>
      <c r="KU399" s="102"/>
      <c r="KV399" s="102"/>
      <c r="KW399" s="102"/>
      <c r="KX399" s="102"/>
      <c r="KY399" s="102"/>
      <c r="KZ399" s="102"/>
      <c r="LA399" s="102"/>
      <c r="LB399" s="102"/>
      <c r="LC399" s="102"/>
      <c r="LD399" s="102"/>
      <c r="LE399" s="102"/>
      <c r="LF399" s="102"/>
      <c r="LG399" s="102"/>
      <c r="LH399" s="102"/>
      <c r="LI399" s="102"/>
      <c r="LJ399" s="102"/>
      <c r="LK399" s="102"/>
      <c r="LL399" s="102"/>
      <c r="LM399" s="102"/>
      <c r="LN399" s="102"/>
      <c r="LO399" s="102"/>
      <c r="LP399" s="102"/>
      <c r="LQ399" s="102"/>
      <c r="LR399" s="102"/>
      <c r="LS399" s="102"/>
      <c r="LT399" s="102"/>
      <c r="LU399" s="102"/>
      <c r="LV399" s="102"/>
      <c r="LW399" s="102"/>
      <c r="LX399" s="102"/>
      <c r="LY399" s="102"/>
      <c r="LZ399" s="102"/>
      <c r="MA399" s="102"/>
      <c r="MB399" s="102"/>
      <c r="MC399" s="102"/>
      <c r="MD399" s="102"/>
      <c r="ME399" s="102"/>
      <c r="MF399" s="102"/>
      <c r="MG399" s="102"/>
      <c r="MH399" s="102"/>
      <c r="MI399" s="102"/>
      <c r="MJ399" s="102"/>
      <c r="MK399" s="102"/>
      <c r="ML399" s="102"/>
      <c r="MM399" s="102"/>
      <c r="MN399" s="102"/>
      <c r="MO399" s="102"/>
      <c r="MP399" s="102"/>
      <c r="MQ399" s="102"/>
      <c r="MR399" s="102"/>
      <c r="MS399" s="102"/>
      <c r="MT399" s="102"/>
      <c r="MU399" s="102"/>
      <c r="MV399" s="102"/>
      <c r="MW399" s="102"/>
      <c r="MX399" s="102"/>
      <c r="MY399" s="102"/>
      <c r="MZ399" s="102"/>
      <c r="NA399" s="102"/>
      <c r="NB399" s="102"/>
      <c r="NC399" s="102"/>
      <c r="ND399" s="102"/>
      <c r="NE399" s="102"/>
      <c r="NF399" s="102"/>
      <c r="NG399" s="102"/>
      <c r="NH399" s="102"/>
      <c r="NI399" s="102"/>
      <c r="NJ399" s="102"/>
      <c r="NK399" s="102"/>
      <c r="NL399" s="102"/>
    </row>
    <row r="400" spans="1:376" x14ac:dyDescent="0.3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c r="IW400" s="102"/>
      <c r="IX400" s="102"/>
      <c r="IY400" s="102"/>
      <c r="IZ400" s="102"/>
      <c r="JA400" s="102"/>
      <c r="JB400" s="102"/>
      <c r="JC400" s="102"/>
      <c r="JD400" s="102"/>
      <c r="JE400" s="102"/>
      <c r="JF400" s="102"/>
      <c r="JG400" s="102"/>
      <c r="JH400" s="102"/>
      <c r="JI400" s="102"/>
      <c r="JJ400" s="102"/>
      <c r="JK400" s="102"/>
      <c r="JL400" s="102"/>
      <c r="JM400" s="102"/>
      <c r="JN400" s="102"/>
      <c r="JO400" s="102"/>
      <c r="JP400" s="102"/>
      <c r="JQ400" s="102"/>
      <c r="JR400" s="102"/>
      <c r="JS400" s="102"/>
      <c r="JT400" s="102"/>
      <c r="JU400" s="102"/>
      <c r="JV400" s="102"/>
      <c r="JW400" s="102"/>
      <c r="JX400" s="102"/>
      <c r="JY400" s="102"/>
      <c r="JZ400" s="102"/>
      <c r="KA400" s="102"/>
      <c r="KB400" s="102"/>
      <c r="KC400" s="102"/>
      <c r="KD400" s="102"/>
      <c r="KE400" s="102"/>
      <c r="KF400" s="102"/>
      <c r="KG400" s="102"/>
      <c r="KH400" s="102"/>
      <c r="KI400" s="102"/>
      <c r="KJ400" s="102"/>
      <c r="KK400" s="102"/>
      <c r="KL400" s="102"/>
      <c r="KM400" s="102"/>
      <c r="KN400" s="102"/>
      <c r="KO400" s="102"/>
      <c r="KP400" s="102"/>
      <c r="KQ400" s="102"/>
      <c r="KR400" s="102"/>
      <c r="KS400" s="102"/>
      <c r="KT400" s="102"/>
      <c r="KU400" s="102"/>
      <c r="KV400" s="102"/>
      <c r="KW400" s="102"/>
      <c r="KX400" s="102"/>
      <c r="KY400" s="102"/>
      <c r="KZ400" s="102"/>
      <c r="LA400" s="102"/>
      <c r="LB400" s="102"/>
      <c r="LC400" s="102"/>
      <c r="LD400" s="102"/>
      <c r="LE400" s="102"/>
      <c r="LF400" s="102"/>
      <c r="LG400" s="102"/>
      <c r="LH400" s="102"/>
      <c r="LI400" s="102"/>
      <c r="LJ400" s="102"/>
      <c r="LK400" s="102"/>
      <c r="LL400" s="102"/>
      <c r="LM400" s="102"/>
      <c r="LN400" s="102"/>
      <c r="LO400" s="102"/>
      <c r="LP400" s="102"/>
      <c r="LQ400" s="102"/>
      <c r="LR400" s="102"/>
      <c r="LS400" s="102"/>
      <c r="LT400" s="102"/>
      <c r="LU400" s="102"/>
      <c r="LV400" s="102"/>
      <c r="LW400" s="102"/>
      <c r="LX400" s="102"/>
      <c r="LY400" s="102"/>
      <c r="LZ400" s="102"/>
      <c r="MA400" s="102"/>
      <c r="MB400" s="102"/>
      <c r="MC400" s="102"/>
      <c r="MD400" s="102"/>
      <c r="ME400" s="102"/>
      <c r="MF400" s="102"/>
      <c r="MG400" s="102"/>
      <c r="MH400" s="102"/>
      <c r="MI400" s="102"/>
      <c r="MJ400" s="102"/>
      <c r="MK400" s="102"/>
      <c r="ML400" s="102"/>
      <c r="MM400" s="102"/>
      <c r="MN400" s="102"/>
      <c r="MO400" s="102"/>
      <c r="MP400" s="102"/>
      <c r="MQ400" s="102"/>
      <c r="MR400" s="102"/>
      <c r="MS400" s="102"/>
      <c r="MT400" s="102"/>
      <c r="MU400" s="102"/>
      <c r="MV400" s="102"/>
      <c r="MW400" s="102"/>
      <c r="MX400" s="102"/>
      <c r="MY400" s="102"/>
      <c r="MZ400" s="102"/>
      <c r="NA400" s="102"/>
      <c r="NB400" s="102"/>
      <c r="NC400" s="102"/>
      <c r="ND400" s="102"/>
      <c r="NE400" s="102"/>
      <c r="NF400" s="102"/>
      <c r="NG400" s="102"/>
      <c r="NH400" s="102"/>
      <c r="NI400" s="102"/>
      <c r="NJ400" s="102"/>
      <c r="NK400" s="102"/>
      <c r="NL400" s="102"/>
    </row>
    <row r="401" spans="1:376" x14ac:dyDescent="0.3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c r="IW401" s="102"/>
      <c r="IX401" s="102"/>
      <c r="IY401" s="102"/>
      <c r="IZ401" s="102"/>
      <c r="JA401" s="102"/>
      <c r="JB401" s="102"/>
      <c r="JC401" s="102"/>
      <c r="JD401" s="102"/>
      <c r="JE401" s="102"/>
      <c r="JF401" s="102"/>
      <c r="JG401" s="102"/>
      <c r="JH401" s="102"/>
      <c r="JI401" s="102"/>
      <c r="JJ401" s="102"/>
      <c r="JK401" s="102"/>
      <c r="JL401" s="102"/>
      <c r="JM401" s="102"/>
      <c r="JN401" s="102"/>
      <c r="JO401" s="102"/>
      <c r="JP401" s="102"/>
      <c r="JQ401" s="102"/>
      <c r="JR401" s="102"/>
      <c r="JS401" s="102"/>
      <c r="JT401" s="102"/>
      <c r="JU401" s="102"/>
      <c r="JV401" s="102"/>
      <c r="JW401" s="102"/>
      <c r="JX401" s="102"/>
      <c r="JY401" s="102"/>
      <c r="JZ401" s="102"/>
      <c r="KA401" s="102"/>
      <c r="KB401" s="102"/>
      <c r="KC401" s="102"/>
      <c r="KD401" s="102"/>
      <c r="KE401" s="102"/>
      <c r="KF401" s="102"/>
      <c r="KG401" s="102"/>
      <c r="KH401" s="102"/>
      <c r="KI401" s="102"/>
      <c r="KJ401" s="102"/>
      <c r="KK401" s="102"/>
      <c r="KL401" s="102"/>
      <c r="KM401" s="102"/>
      <c r="KN401" s="102"/>
      <c r="KO401" s="102"/>
      <c r="KP401" s="102"/>
      <c r="KQ401" s="102"/>
      <c r="KR401" s="102"/>
      <c r="KS401" s="102"/>
      <c r="KT401" s="102"/>
      <c r="KU401" s="102"/>
      <c r="KV401" s="102"/>
      <c r="KW401" s="102"/>
      <c r="KX401" s="102"/>
      <c r="KY401" s="102"/>
      <c r="KZ401" s="102"/>
      <c r="LA401" s="102"/>
      <c r="LB401" s="102"/>
      <c r="LC401" s="102"/>
      <c r="LD401" s="102"/>
      <c r="LE401" s="102"/>
      <c r="LF401" s="102"/>
      <c r="LG401" s="102"/>
      <c r="LH401" s="102"/>
      <c r="LI401" s="102"/>
      <c r="LJ401" s="102"/>
      <c r="LK401" s="102"/>
      <c r="LL401" s="102"/>
      <c r="LM401" s="102"/>
      <c r="LN401" s="102"/>
      <c r="LO401" s="102"/>
      <c r="LP401" s="102"/>
      <c r="LQ401" s="102"/>
      <c r="LR401" s="102"/>
      <c r="LS401" s="102"/>
      <c r="LT401" s="102"/>
      <c r="LU401" s="102"/>
      <c r="LV401" s="102"/>
      <c r="LW401" s="102"/>
      <c r="LX401" s="102"/>
      <c r="LY401" s="102"/>
      <c r="LZ401" s="102"/>
      <c r="MA401" s="102"/>
      <c r="MB401" s="102"/>
      <c r="MC401" s="102"/>
      <c r="MD401" s="102"/>
      <c r="ME401" s="102"/>
      <c r="MF401" s="102"/>
      <c r="MG401" s="102"/>
      <c r="MH401" s="102"/>
      <c r="MI401" s="102"/>
      <c r="MJ401" s="102"/>
      <c r="MK401" s="102"/>
      <c r="ML401" s="102"/>
      <c r="MM401" s="102"/>
      <c r="MN401" s="102"/>
      <c r="MO401" s="102"/>
      <c r="MP401" s="102"/>
      <c r="MQ401" s="102"/>
      <c r="MR401" s="102"/>
      <c r="MS401" s="102"/>
      <c r="MT401" s="102"/>
      <c r="MU401" s="102"/>
      <c r="MV401" s="102"/>
      <c r="MW401" s="102"/>
      <c r="MX401" s="102"/>
      <c r="MY401" s="102"/>
      <c r="MZ401" s="102"/>
      <c r="NA401" s="102"/>
      <c r="NB401" s="102"/>
      <c r="NC401" s="102"/>
      <c r="ND401" s="102"/>
      <c r="NE401" s="102"/>
      <c r="NF401" s="102"/>
      <c r="NG401" s="102"/>
      <c r="NH401" s="102"/>
      <c r="NI401" s="102"/>
      <c r="NJ401" s="102"/>
      <c r="NK401" s="102"/>
      <c r="NL401" s="102"/>
    </row>
    <row r="402" spans="1:376" x14ac:dyDescent="0.3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c r="IW402" s="102"/>
      <c r="IX402" s="102"/>
      <c r="IY402" s="102"/>
      <c r="IZ402" s="102"/>
      <c r="JA402" s="102"/>
      <c r="JB402" s="102"/>
      <c r="JC402" s="102"/>
      <c r="JD402" s="102"/>
      <c r="JE402" s="102"/>
      <c r="JF402" s="102"/>
      <c r="JG402" s="102"/>
      <c r="JH402" s="102"/>
      <c r="JI402" s="102"/>
      <c r="JJ402" s="102"/>
      <c r="JK402" s="102"/>
      <c r="JL402" s="102"/>
      <c r="JM402" s="102"/>
      <c r="JN402" s="102"/>
      <c r="JO402" s="102"/>
      <c r="JP402" s="102"/>
      <c r="JQ402" s="102"/>
      <c r="JR402" s="102"/>
      <c r="JS402" s="102"/>
      <c r="JT402" s="102"/>
      <c r="JU402" s="102"/>
      <c r="JV402" s="102"/>
      <c r="JW402" s="102"/>
      <c r="JX402" s="102"/>
      <c r="JY402" s="102"/>
      <c r="JZ402" s="102"/>
      <c r="KA402" s="102"/>
      <c r="KB402" s="102"/>
      <c r="KC402" s="102"/>
      <c r="KD402" s="102"/>
      <c r="KE402" s="102"/>
      <c r="KF402" s="102"/>
      <c r="KG402" s="102"/>
      <c r="KH402" s="102"/>
      <c r="KI402" s="102"/>
      <c r="KJ402" s="102"/>
      <c r="KK402" s="102"/>
      <c r="KL402" s="102"/>
      <c r="KM402" s="102"/>
      <c r="KN402" s="102"/>
      <c r="KO402" s="102"/>
      <c r="KP402" s="102"/>
      <c r="KQ402" s="102"/>
      <c r="KR402" s="102"/>
      <c r="KS402" s="102"/>
      <c r="KT402" s="102"/>
      <c r="KU402" s="102"/>
      <c r="KV402" s="102"/>
      <c r="KW402" s="102"/>
      <c r="KX402" s="102"/>
      <c r="KY402" s="102"/>
      <c r="KZ402" s="102"/>
      <c r="LA402" s="102"/>
      <c r="LB402" s="102"/>
      <c r="LC402" s="102"/>
      <c r="LD402" s="102"/>
      <c r="LE402" s="102"/>
      <c r="LF402" s="102"/>
      <c r="LG402" s="102"/>
      <c r="LH402" s="102"/>
      <c r="LI402" s="102"/>
      <c r="LJ402" s="102"/>
      <c r="LK402" s="102"/>
      <c r="LL402" s="102"/>
      <c r="LM402" s="102"/>
      <c r="LN402" s="102"/>
      <c r="LO402" s="102"/>
      <c r="LP402" s="102"/>
      <c r="LQ402" s="102"/>
      <c r="LR402" s="102"/>
      <c r="LS402" s="102"/>
      <c r="LT402" s="102"/>
      <c r="LU402" s="102"/>
      <c r="LV402" s="102"/>
      <c r="LW402" s="102"/>
      <c r="LX402" s="102"/>
      <c r="LY402" s="102"/>
      <c r="LZ402" s="102"/>
      <c r="MA402" s="102"/>
      <c r="MB402" s="102"/>
      <c r="MC402" s="102"/>
      <c r="MD402" s="102"/>
      <c r="ME402" s="102"/>
      <c r="MF402" s="102"/>
      <c r="MG402" s="102"/>
      <c r="MH402" s="102"/>
      <c r="MI402" s="102"/>
      <c r="MJ402" s="102"/>
      <c r="MK402" s="102"/>
      <c r="ML402" s="102"/>
      <c r="MM402" s="102"/>
      <c r="MN402" s="102"/>
      <c r="MO402" s="102"/>
      <c r="MP402" s="102"/>
      <c r="MQ402" s="102"/>
      <c r="MR402" s="102"/>
      <c r="MS402" s="102"/>
      <c r="MT402" s="102"/>
      <c r="MU402" s="102"/>
      <c r="MV402" s="102"/>
      <c r="MW402" s="102"/>
      <c r="MX402" s="102"/>
      <c r="MY402" s="102"/>
      <c r="MZ402" s="102"/>
      <c r="NA402" s="102"/>
      <c r="NB402" s="102"/>
      <c r="NC402" s="102"/>
      <c r="ND402" s="102"/>
      <c r="NE402" s="102"/>
      <c r="NF402" s="102"/>
      <c r="NG402" s="102"/>
      <c r="NH402" s="102"/>
      <c r="NI402" s="102"/>
      <c r="NJ402" s="102"/>
      <c r="NK402" s="102"/>
      <c r="NL402" s="102"/>
    </row>
    <row r="403" spans="1:376" x14ac:dyDescent="0.3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c r="IW403" s="102"/>
      <c r="IX403" s="102"/>
      <c r="IY403" s="102"/>
      <c r="IZ403" s="102"/>
      <c r="JA403" s="102"/>
      <c r="JB403" s="102"/>
      <c r="JC403" s="102"/>
      <c r="JD403" s="102"/>
      <c r="JE403" s="102"/>
      <c r="JF403" s="102"/>
      <c r="JG403" s="102"/>
      <c r="JH403" s="102"/>
      <c r="JI403" s="102"/>
      <c r="JJ403" s="102"/>
      <c r="JK403" s="102"/>
      <c r="JL403" s="102"/>
      <c r="JM403" s="102"/>
      <c r="JN403" s="102"/>
      <c r="JO403" s="102"/>
      <c r="JP403" s="102"/>
      <c r="JQ403" s="102"/>
      <c r="JR403" s="102"/>
      <c r="JS403" s="102"/>
      <c r="JT403" s="102"/>
      <c r="JU403" s="102"/>
      <c r="JV403" s="102"/>
      <c r="JW403" s="102"/>
      <c r="JX403" s="102"/>
      <c r="JY403" s="102"/>
      <c r="JZ403" s="102"/>
      <c r="KA403" s="102"/>
      <c r="KB403" s="102"/>
      <c r="KC403" s="102"/>
      <c r="KD403" s="102"/>
      <c r="KE403" s="102"/>
      <c r="KF403" s="102"/>
      <c r="KG403" s="102"/>
      <c r="KH403" s="102"/>
      <c r="KI403" s="102"/>
      <c r="KJ403" s="102"/>
      <c r="KK403" s="102"/>
      <c r="KL403" s="102"/>
      <c r="KM403" s="102"/>
      <c r="KN403" s="102"/>
      <c r="KO403" s="102"/>
      <c r="KP403" s="102"/>
      <c r="KQ403" s="102"/>
      <c r="KR403" s="102"/>
      <c r="KS403" s="102"/>
      <c r="KT403" s="102"/>
      <c r="KU403" s="102"/>
      <c r="KV403" s="102"/>
      <c r="KW403" s="102"/>
      <c r="KX403" s="102"/>
      <c r="KY403" s="102"/>
      <c r="KZ403" s="102"/>
      <c r="LA403" s="102"/>
      <c r="LB403" s="102"/>
      <c r="LC403" s="102"/>
      <c r="LD403" s="102"/>
      <c r="LE403" s="102"/>
      <c r="LF403" s="102"/>
      <c r="LG403" s="102"/>
      <c r="LH403" s="102"/>
      <c r="LI403" s="102"/>
      <c r="LJ403" s="102"/>
      <c r="LK403" s="102"/>
      <c r="LL403" s="102"/>
      <c r="LM403" s="102"/>
      <c r="LN403" s="102"/>
      <c r="LO403" s="102"/>
      <c r="LP403" s="102"/>
      <c r="LQ403" s="102"/>
      <c r="LR403" s="102"/>
      <c r="LS403" s="102"/>
      <c r="LT403" s="102"/>
      <c r="LU403" s="102"/>
      <c r="LV403" s="102"/>
      <c r="LW403" s="102"/>
      <c r="LX403" s="102"/>
      <c r="LY403" s="102"/>
      <c r="LZ403" s="102"/>
      <c r="MA403" s="102"/>
      <c r="MB403" s="102"/>
      <c r="MC403" s="102"/>
      <c r="MD403" s="102"/>
      <c r="ME403" s="102"/>
      <c r="MF403" s="102"/>
      <c r="MG403" s="102"/>
      <c r="MH403" s="102"/>
      <c r="MI403" s="102"/>
      <c r="MJ403" s="102"/>
      <c r="MK403" s="102"/>
      <c r="ML403" s="102"/>
      <c r="MM403" s="102"/>
      <c r="MN403" s="102"/>
      <c r="MO403" s="102"/>
      <c r="MP403" s="102"/>
      <c r="MQ403" s="102"/>
      <c r="MR403" s="102"/>
      <c r="MS403" s="102"/>
      <c r="MT403" s="102"/>
      <c r="MU403" s="102"/>
      <c r="MV403" s="102"/>
      <c r="MW403" s="102"/>
      <c r="MX403" s="102"/>
      <c r="MY403" s="102"/>
      <c r="MZ403" s="102"/>
      <c r="NA403" s="102"/>
      <c r="NB403" s="102"/>
      <c r="NC403" s="102"/>
      <c r="ND403" s="102"/>
      <c r="NE403" s="102"/>
      <c r="NF403" s="102"/>
      <c r="NG403" s="102"/>
      <c r="NH403" s="102"/>
      <c r="NI403" s="102"/>
      <c r="NJ403" s="102"/>
      <c r="NK403" s="102"/>
      <c r="NL403" s="102"/>
    </row>
    <row r="404" spans="1:376" x14ac:dyDescent="0.3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c r="IW404" s="102"/>
      <c r="IX404" s="102"/>
      <c r="IY404" s="102"/>
      <c r="IZ404" s="102"/>
      <c r="JA404" s="102"/>
      <c r="JB404" s="102"/>
      <c r="JC404" s="102"/>
      <c r="JD404" s="102"/>
      <c r="JE404" s="102"/>
      <c r="JF404" s="102"/>
      <c r="JG404" s="102"/>
      <c r="JH404" s="102"/>
      <c r="JI404" s="102"/>
      <c r="JJ404" s="102"/>
      <c r="JK404" s="102"/>
      <c r="JL404" s="102"/>
      <c r="JM404" s="102"/>
      <c r="JN404" s="102"/>
      <c r="JO404" s="102"/>
      <c r="JP404" s="102"/>
      <c r="JQ404" s="102"/>
      <c r="JR404" s="102"/>
      <c r="JS404" s="102"/>
      <c r="JT404" s="102"/>
      <c r="JU404" s="102"/>
      <c r="JV404" s="102"/>
      <c r="JW404" s="102"/>
      <c r="JX404" s="102"/>
      <c r="JY404" s="102"/>
      <c r="JZ404" s="102"/>
      <c r="KA404" s="102"/>
      <c r="KB404" s="102"/>
      <c r="KC404" s="102"/>
      <c r="KD404" s="102"/>
      <c r="KE404" s="102"/>
      <c r="KF404" s="102"/>
      <c r="KG404" s="102"/>
      <c r="KH404" s="102"/>
      <c r="KI404" s="102"/>
      <c r="KJ404" s="102"/>
      <c r="KK404" s="102"/>
      <c r="KL404" s="102"/>
      <c r="KM404" s="102"/>
      <c r="KN404" s="102"/>
      <c r="KO404" s="102"/>
      <c r="KP404" s="102"/>
      <c r="KQ404" s="102"/>
      <c r="KR404" s="102"/>
      <c r="KS404" s="102"/>
      <c r="KT404" s="102"/>
      <c r="KU404" s="102"/>
      <c r="KV404" s="102"/>
      <c r="KW404" s="102"/>
      <c r="KX404" s="102"/>
      <c r="KY404" s="102"/>
      <c r="KZ404" s="102"/>
      <c r="LA404" s="102"/>
      <c r="LB404" s="102"/>
      <c r="LC404" s="102"/>
      <c r="LD404" s="102"/>
      <c r="LE404" s="102"/>
      <c r="LF404" s="102"/>
      <c r="LG404" s="102"/>
      <c r="LH404" s="102"/>
      <c r="LI404" s="102"/>
      <c r="LJ404" s="102"/>
      <c r="LK404" s="102"/>
      <c r="LL404" s="102"/>
      <c r="LM404" s="102"/>
      <c r="LN404" s="102"/>
      <c r="LO404" s="102"/>
      <c r="LP404" s="102"/>
      <c r="LQ404" s="102"/>
      <c r="LR404" s="102"/>
      <c r="LS404" s="102"/>
      <c r="LT404" s="102"/>
      <c r="LU404" s="102"/>
      <c r="LV404" s="102"/>
      <c r="LW404" s="102"/>
      <c r="LX404" s="102"/>
      <c r="LY404" s="102"/>
      <c r="LZ404" s="102"/>
      <c r="MA404" s="102"/>
      <c r="MB404" s="102"/>
      <c r="MC404" s="102"/>
      <c r="MD404" s="102"/>
      <c r="ME404" s="102"/>
      <c r="MF404" s="102"/>
      <c r="MG404" s="102"/>
      <c r="MH404" s="102"/>
      <c r="MI404" s="102"/>
      <c r="MJ404" s="102"/>
      <c r="MK404" s="102"/>
      <c r="ML404" s="102"/>
      <c r="MM404" s="102"/>
      <c r="MN404" s="102"/>
      <c r="MO404" s="102"/>
      <c r="MP404" s="102"/>
      <c r="MQ404" s="102"/>
      <c r="MR404" s="102"/>
      <c r="MS404" s="102"/>
      <c r="MT404" s="102"/>
      <c r="MU404" s="102"/>
      <c r="MV404" s="102"/>
      <c r="MW404" s="102"/>
      <c r="MX404" s="102"/>
      <c r="MY404" s="102"/>
      <c r="MZ404" s="102"/>
      <c r="NA404" s="102"/>
      <c r="NB404" s="102"/>
      <c r="NC404" s="102"/>
      <c r="ND404" s="102"/>
      <c r="NE404" s="102"/>
      <c r="NF404" s="102"/>
      <c r="NG404" s="102"/>
      <c r="NH404" s="102"/>
      <c r="NI404" s="102"/>
      <c r="NJ404" s="102"/>
      <c r="NK404" s="102"/>
      <c r="NL404" s="102"/>
    </row>
    <row r="405" spans="1:376" x14ac:dyDescent="0.3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c r="IW405" s="102"/>
      <c r="IX405" s="102"/>
      <c r="IY405" s="102"/>
      <c r="IZ405" s="102"/>
      <c r="JA405" s="102"/>
      <c r="JB405" s="102"/>
      <c r="JC405" s="102"/>
      <c r="JD405" s="102"/>
      <c r="JE405" s="102"/>
      <c r="JF405" s="102"/>
      <c r="JG405" s="102"/>
      <c r="JH405" s="102"/>
      <c r="JI405" s="102"/>
      <c r="JJ405" s="102"/>
      <c r="JK405" s="102"/>
      <c r="JL405" s="102"/>
      <c r="JM405" s="102"/>
      <c r="JN405" s="102"/>
      <c r="JO405" s="102"/>
      <c r="JP405" s="102"/>
      <c r="JQ405" s="102"/>
      <c r="JR405" s="102"/>
      <c r="JS405" s="102"/>
      <c r="JT405" s="102"/>
      <c r="JU405" s="102"/>
      <c r="JV405" s="102"/>
      <c r="JW405" s="102"/>
      <c r="JX405" s="102"/>
      <c r="JY405" s="102"/>
      <c r="JZ405" s="102"/>
      <c r="KA405" s="102"/>
      <c r="KB405" s="102"/>
      <c r="KC405" s="102"/>
      <c r="KD405" s="102"/>
      <c r="KE405" s="102"/>
      <c r="KF405" s="102"/>
      <c r="KG405" s="102"/>
      <c r="KH405" s="102"/>
      <c r="KI405" s="102"/>
      <c r="KJ405" s="102"/>
      <c r="KK405" s="102"/>
      <c r="KL405" s="102"/>
      <c r="KM405" s="102"/>
      <c r="KN405" s="102"/>
      <c r="KO405" s="102"/>
      <c r="KP405" s="102"/>
      <c r="KQ405" s="102"/>
      <c r="KR405" s="102"/>
      <c r="KS405" s="102"/>
      <c r="KT405" s="102"/>
      <c r="KU405" s="102"/>
      <c r="KV405" s="102"/>
      <c r="KW405" s="102"/>
      <c r="KX405" s="102"/>
      <c r="KY405" s="102"/>
      <c r="KZ405" s="102"/>
      <c r="LA405" s="102"/>
      <c r="LB405" s="102"/>
      <c r="LC405" s="102"/>
      <c r="LD405" s="102"/>
      <c r="LE405" s="102"/>
      <c r="LF405" s="102"/>
      <c r="LG405" s="102"/>
      <c r="LH405" s="102"/>
      <c r="LI405" s="102"/>
      <c r="LJ405" s="102"/>
      <c r="LK405" s="102"/>
      <c r="LL405" s="102"/>
      <c r="LM405" s="102"/>
      <c r="LN405" s="102"/>
      <c r="LO405" s="102"/>
      <c r="LP405" s="102"/>
      <c r="LQ405" s="102"/>
      <c r="LR405" s="102"/>
      <c r="LS405" s="102"/>
      <c r="LT405" s="102"/>
      <c r="LU405" s="102"/>
      <c r="LV405" s="102"/>
      <c r="LW405" s="102"/>
      <c r="LX405" s="102"/>
      <c r="LY405" s="102"/>
      <c r="LZ405" s="102"/>
      <c r="MA405" s="102"/>
      <c r="MB405" s="102"/>
      <c r="MC405" s="102"/>
      <c r="MD405" s="102"/>
      <c r="ME405" s="102"/>
      <c r="MF405" s="102"/>
      <c r="MG405" s="102"/>
      <c r="MH405" s="102"/>
      <c r="MI405" s="102"/>
      <c r="MJ405" s="102"/>
      <c r="MK405" s="102"/>
      <c r="ML405" s="102"/>
      <c r="MM405" s="102"/>
      <c r="MN405" s="102"/>
      <c r="MO405" s="102"/>
      <c r="MP405" s="102"/>
      <c r="MQ405" s="102"/>
      <c r="MR405" s="102"/>
      <c r="MS405" s="102"/>
      <c r="MT405" s="102"/>
      <c r="MU405" s="102"/>
      <c r="MV405" s="102"/>
      <c r="MW405" s="102"/>
      <c r="MX405" s="102"/>
      <c r="MY405" s="102"/>
      <c r="MZ405" s="102"/>
      <c r="NA405" s="102"/>
      <c r="NB405" s="102"/>
      <c r="NC405" s="102"/>
      <c r="ND405" s="102"/>
      <c r="NE405" s="102"/>
      <c r="NF405" s="102"/>
      <c r="NG405" s="102"/>
      <c r="NH405" s="102"/>
      <c r="NI405" s="102"/>
      <c r="NJ405" s="102"/>
      <c r="NK405" s="102"/>
      <c r="NL405" s="102"/>
    </row>
    <row r="406" spans="1:376" x14ac:dyDescent="0.3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c r="IW406" s="102"/>
      <c r="IX406" s="102"/>
      <c r="IY406" s="102"/>
      <c r="IZ406" s="102"/>
      <c r="JA406" s="102"/>
      <c r="JB406" s="102"/>
      <c r="JC406" s="102"/>
      <c r="JD406" s="102"/>
      <c r="JE406" s="102"/>
      <c r="JF406" s="102"/>
      <c r="JG406" s="102"/>
      <c r="JH406" s="102"/>
      <c r="JI406" s="102"/>
      <c r="JJ406" s="102"/>
      <c r="JK406" s="102"/>
      <c r="JL406" s="102"/>
      <c r="JM406" s="102"/>
      <c r="JN406" s="102"/>
      <c r="JO406" s="102"/>
      <c r="JP406" s="102"/>
      <c r="JQ406" s="102"/>
      <c r="JR406" s="102"/>
      <c r="JS406" s="102"/>
      <c r="JT406" s="102"/>
      <c r="JU406" s="102"/>
      <c r="JV406" s="102"/>
      <c r="JW406" s="102"/>
      <c r="JX406" s="102"/>
      <c r="JY406" s="102"/>
      <c r="JZ406" s="102"/>
      <c r="KA406" s="102"/>
      <c r="KB406" s="102"/>
      <c r="KC406" s="102"/>
      <c r="KD406" s="102"/>
      <c r="KE406" s="102"/>
      <c r="KF406" s="102"/>
      <c r="KG406" s="102"/>
      <c r="KH406" s="102"/>
      <c r="KI406" s="102"/>
      <c r="KJ406" s="102"/>
      <c r="KK406" s="102"/>
      <c r="KL406" s="102"/>
      <c r="KM406" s="102"/>
      <c r="KN406" s="102"/>
      <c r="KO406" s="102"/>
      <c r="KP406" s="102"/>
      <c r="KQ406" s="102"/>
      <c r="KR406" s="102"/>
      <c r="KS406" s="102"/>
      <c r="KT406" s="102"/>
      <c r="KU406" s="102"/>
      <c r="KV406" s="102"/>
      <c r="KW406" s="102"/>
      <c r="KX406" s="102"/>
      <c r="KY406" s="102"/>
      <c r="KZ406" s="102"/>
      <c r="LA406" s="102"/>
      <c r="LB406" s="102"/>
      <c r="LC406" s="102"/>
      <c r="LD406" s="102"/>
      <c r="LE406" s="102"/>
      <c r="LF406" s="102"/>
      <c r="LG406" s="102"/>
      <c r="LH406" s="102"/>
      <c r="LI406" s="102"/>
      <c r="LJ406" s="102"/>
      <c r="LK406" s="102"/>
      <c r="LL406" s="102"/>
      <c r="LM406" s="102"/>
      <c r="LN406" s="102"/>
      <c r="LO406" s="102"/>
      <c r="LP406" s="102"/>
      <c r="LQ406" s="102"/>
      <c r="LR406" s="102"/>
      <c r="LS406" s="102"/>
      <c r="LT406" s="102"/>
      <c r="LU406" s="102"/>
      <c r="LV406" s="102"/>
      <c r="LW406" s="102"/>
      <c r="LX406" s="102"/>
      <c r="LY406" s="102"/>
      <c r="LZ406" s="102"/>
      <c r="MA406" s="102"/>
      <c r="MB406" s="102"/>
      <c r="MC406" s="102"/>
      <c r="MD406" s="102"/>
      <c r="ME406" s="102"/>
      <c r="MF406" s="102"/>
      <c r="MG406" s="102"/>
      <c r="MH406" s="102"/>
      <c r="MI406" s="102"/>
      <c r="MJ406" s="102"/>
      <c r="MK406" s="102"/>
      <c r="ML406" s="102"/>
      <c r="MM406" s="102"/>
      <c r="MN406" s="102"/>
      <c r="MO406" s="102"/>
      <c r="MP406" s="102"/>
      <c r="MQ406" s="102"/>
      <c r="MR406" s="102"/>
      <c r="MS406" s="102"/>
      <c r="MT406" s="102"/>
      <c r="MU406" s="102"/>
      <c r="MV406" s="102"/>
      <c r="MW406" s="102"/>
      <c r="MX406" s="102"/>
      <c r="MY406" s="102"/>
      <c r="MZ406" s="102"/>
      <c r="NA406" s="102"/>
      <c r="NB406" s="102"/>
      <c r="NC406" s="102"/>
      <c r="ND406" s="102"/>
      <c r="NE406" s="102"/>
      <c r="NF406" s="102"/>
      <c r="NG406" s="102"/>
      <c r="NH406" s="102"/>
      <c r="NI406" s="102"/>
      <c r="NJ406" s="102"/>
      <c r="NK406" s="102"/>
      <c r="NL406" s="102"/>
    </row>
    <row r="407" spans="1:376" x14ac:dyDescent="0.3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c r="IW407" s="102"/>
      <c r="IX407" s="102"/>
      <c r="IY407" s="102"/>
      <c r="IZ407" s="102"/>
      <c r="JA407" s="102"/>
      <c r="JB407" s="102"/>
      <c r="JC407" s="102"/>
      <c r="JD407" s="102"/>
      <c r="JE407" s="102"/>
      <c r="JF407" s="102"/>
      <c r="JG407" s="102"/>
      <c r="JH407" s="102"/>
      <c r="JI407" s="102"/>
      <c r="JJ407" s="102"/>
      <c r="JK407" s="102"/>
      <c r="JL407" s="102"/>
      <c r="JM407" s="102"/>
      <c r="JN407" s="102"/>
      <c r="JO407" s="102"/>
      <c r="JP407" s="102"/>
      <c r="JQ407" s="102"/>
      <c r="JR407" s="102"/>
      <c r="JS407" s="102"/>
      <c r="JT407" s="102"/>
      <c r="JU407" s="102"/>
      <c r="JV407" s="102"/>
      <c r="JW407" s="102"/>
      <c r="JX407" s="102"/>
      <c r="JY407" s="102"/>
      <c r="JZ407" s="102"/>
      <c r="KA407" s="102"/>
      <c r="KB407" s="102"/>
      <c r="KC407" s="102"/>
      <c r="KD407" s="102"/>
      <c r="KE407" s="102"/>
      <c r="KF407" s="102"/>
      <c r="KG407" s="102"/>
      <c r="KH407" s="102"/>
      <c r="KI407" s="102"/>
      <c r="KJ407" s="102"/>
      <c r="KK407" s="102"/>
      <c r="KL407" s="102"/>
      <c r="KM407" s="102"/>
      <c r="KN407" s="102"/>
      <c r="KO407" s="102"/>
      <c r="KP407" s="102"/>
      <c r="KQ407" s="102"/>
      <c r="KR407" s="102"/>
      <c r="KS407" s="102"/>
      <c r="KT407" s="102"/>
      <c r="KU407" s="102"/>
      <c r="KV407" s="102"/>
      <c r="KW407" s="102"/>
      <c r="KX407" s="102"/>
      <c r="KY407" s="102"/>
      <c r="KZ407" s="102"/>
      <c r="LA407" s="102"/>
      <c r="LB407" s="102"/>
      <c r="LC407" s="102"/>
      <c r="LD407" s="102"/>
      <c r="LE407" s="102"/>
      <c r="LF407" s="102"/>
      <c r="LG407" s="102"/>
      <c r="LH407" s="102"/>
      <c r="LI407" s="102"/>
      <c r="LJ407" s="102"/>
      <c r="LK407" s="102"/>
      <c r="LL407" s="102"/>
      <c r="LM407" s="102"/>
      <c r="LN407" s="102"/>
      <c r="LO407" s="102"/>
      <c r="LP407" s="102"/>
      <c r="LQ407" s="102"/>
      <c r="LR407" s="102"/>
      <c r="LS407" s="102"/>
      <c r="LT407" s="102"/>
      <c r="LU407" s="102"/>
      <c r="LV407" s="102"/>
      <c r="LW407" s="102"/>
      <c r="LX407" s="102"/>
      <c r="LY407" s="102"/>
      <c r="LZ407" s="102"/>
      <c r="MA407" s="102"/>
      <c r="MB407" s="102"/>
      <c r="MC407" s="102"/>
      <c r="MD407" s="102"/>
      <c r="ME407" s="102"/>
      <c r="MF407" s="102"/>
      <c r="MG407" s="102"/>
      <c r="MH407" s="102"/>
      <c r="MI407" s="102"/>
      <c r="MJ407" s="102"/>
      <c r="MK407" s="102"/>
      <c r="ML407" s="102"/>
      <c r="MM407" s="102"/>
      <c r="MN407" s="102"/>
      <c r="MO407" s="102"/>
      <c r="MP407" s="102"/>
      <c r="MQ407" s="102"/>
      <c r="MR407" s="102"/>
      <c r="MS407" s="102"/>
      <c r="MT407" s="102"/>
      <c r="MU407" s="102"/>
      <c r="MV407" s="102"/>
      <c r="MW407" s="102"/>
      <c r="MX407" s="102"/>
      <c r="MY407" s="102"/>
      <c r="MZ407" s="102"/>
      <c r="NA407" s="102"/>
      <c r="NB407" s="102"/>
      <c r="NC407" s="102"/>
      <c r="ND407" s="102"/>
      <c r="NE407" s="102"/>
      <c r="NF407" s="102"/>
      <c r="NG407" s="102"/>
      <c r="NH407" s="102"/>
      <c r="NI407" s="102"/>
      <c r="NJ407" s="102"/>
      <c r="NK407" s="102"/>
      <c r="NL407" s="102"/>
    </row>
    <row r="408" spans="1:376" x14ac:dyDescent="0.3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c r="IW408" s="102"/>
      <c r="IX408" s="102"/>
      <c r="IY408" s="102"/>
      <c r="IZ408" s="102"/>
      <c r="JA408" s="102"/>
      <c r="JB408" s="102"/>
      <c r="JC408" s="102"/>
      <c r="JD408" s="102"/>
      <c r="JE408" s="102"/>
      <c r="JF408" s="102"/>
      <c r="JG408" s="102"/>
      <c r="JH408" s="102"/>
      <c r="JI408" s="102"/>
      <c r="JJ408" s="102"/>
      <c r="JK408" s="102"/>
      <c r="JL408" s="102"/>
      <c r="JM408" s="102"/>
      <c r="JN408" s="102"/>
      <c r="JO408" s="102"/>
      <c r="JP408" s="102"/>
      <c r="JQ408" s="102"/>
      <c r="JR408" s="102"/>
      <c r="JS408" s="102"/>
      <c r="JT408" s="102"/>
      <c r="JU408" s="102"/>
      <c r="JV408" s="102"/>
      <c r="JW408" s="102"/>
      <c r="JX408" s="102"/>
      <c r="JY408" s="102"/>
      <c r="JZ408" s="102"/>
      <c r="KA408" s="102"/>
      <c r="KB408" s="102"/>
      <c r="KC408" s="102"/>
      <c r="KD408" s="102"/>
      <c r="KE408" s="102"/>
      <c r="KF408" s="102"/>
      <c r="KG408" s="102"/>
      <c r="KH408" s="102"/>
      <c r="KI408" s="102"/>
      <c r="KJ408" s="102"/>
      <c r="KK408" s="102"/>
      <c r="KL408" s="102"/>
      <c r="KM408" s="102"/>
      <c r="KN408" s="102"/>
      <c r="KO408" s="102"/>
      <c r="KP408" s="102"/>
      <c r="KQ408" s="102"/>
      <c r="KR408" s="102"/>
      <c r="KS408" s="102"/>
      <c r="KT408" s="102"/>
      <c r="KU408" s="102"/>
      <c r="KV408" s="102"/>
      <c r="KW408" s="102"/>
      <c r="KX408" s="102"/>
      <c r="KY408" s="102"/>
      <c r="KZ408" s="102"/>
      <c r="LA408" s="102"/>
      <c r="LB408" s="102"/>
      <c r="LC408" s="102"/>
      <c r="LD408" s="102"/>
      <c r="LE408" s="102"/>
      <c r="LF408" s="102"/>
      <c r="LG408" s="102"/>
      <c r="LH408" s="102"/>
      <c r="LI408" s="102"/>
      <c r="LJ408" s="102"/>
      <c r="LK408" s="102"/>
      <c r="LL408" s="102"/>
      <c r="LM408" s="102"/>
      <c r="LN408" s="102"/>
      <c r="LO408" s="102"/>
      <c r="LP408" s="102"/>
      <c r="LQ408" s="102"/>
      <c r="LR408" s="102"/>
      <c r="LS408" s="102"/>
      <c r="LT408" s="102"/>
      <c r="LU408" s="102"/>
      <c r="LV408" s="102"/>
      <c r="LW408" s="102"/>
      <c r="LX408" s="102"/>
      <c r="LY408" s="102"/>
      <c r="LZ408" s="102"/>
      <c r="MA408" s="102"/>
      <c r="MB408" s="102"/>
      <c r="MC408" s="102"/>
      <c r="MD408" s="102"/>
      <c r="ME408" s="102"/>
      <c r="MF408" s="102"/>
      <c r="MG408" s="102"/>
      <c r="MH408" s="102"/>
      <c r="MI408" s="102"/>
      <c r="MJ408" s="102"/>
      <c r="MK408" s="102"/>
      <c r="ML408" s="102"/>
      <c r="MM408" s="102"/>
      <c r="MN408" s="102"/>
      <c r="MO408" s="102"/>
      <c r="MP408" s="102"/>
      <c r="MQ408" s="102"/>
      <c r="MR408" s="102"/>
      <c r="MS408" s="102"/>
      <c r="MT408" s="102"/>
      <c r="MU408" s="102"/>
      <c r="MV408" s="102"/>
      <c r="MW408" s="102"/>
      <c r="MX408" s="102"/>
      <c r="MY408" s="102"/>
      <c r="MZ408" s="102"/>
      <c r="NA408" s="102"/>
      <c r="NB408" s="102"/>
      <c r="NC408" s="102"/>
      <c r="ND408" s="102"/>
      <c r="NE408" s="102"/>
      <c r="NF408" s="102"/>
      <c r="NG408" s="102"/>
      <c r="NH408" s="102"/>
      <c r="NI408" s="102"/>
      <c r="NJ408" s="102"/>
      <c r="NK408" s="102"/>
      <c r="NL408" s="102"/>
    </row>
    <row r="409" spans="1:376" x14ac:dyDescent="0.3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c r="IW409" s="102"/>
      <c r="IX409" s="102"/>
      <c r="IY409" s="102"/>
      <c r="IZ409" s="102"/>
      <c r="JA409" s="102"/>
      <c r="JB409" s="102"/>
      <c r="JC409" s="102"/>
      <c r="JD409" s="102"/>
      <c r="JE409" s="102"/>
      <c r="JF409" s="102"/>
      <c r="JG409" s="102"/>
      <c r="JH409" s="102"/>
      <c r="JI409" s="102"/>
      <c r="JJ409" s="102"/>
      <c r="JK409" s="102"/>
      <c r="JL409" s="102"/>
      <c r="JM409" s="102"/>
      <c r="JN409" s="102"/>
      <c r="JO409" s="102"/>
      <c r="JP409" s="102"/>
      <c r="JQ409" s="102"/>
      <c r="JR409" s="102"/>
      <c r="JS409" s="102"/>
      <c r="JT409" s="102"/>
      <c r="JU409" s="102"/>
      <c r="JV409" s="102"/>
      <c r="JW409" s="102"/>
      <c r="JX409" s="102"/>
      <c r="JY409" s="102"/>
      <c r="JZ409" s="102"/>
      <c r="KA409" s="102"/>
      <c r="KB409" s="102"/>
      <c r="KC409" s="102"/>
      <c r="KD409" s="102"/>
      <c r="KE409" s="102"/>
      <c r="KF409" s="102"/>
      <c r="KG409" s="102"/>
      <c r="KH409" s="102"/>
      <c r="KI409" s="102"/>
      <c r="KJ409" s="102"/>
      <c r="KK409" s="102"/>
      <c r="KL409" s="102"/>
      <c r="KM409" s="102"/>
      <c r="KN409" s="102"/>
      <c r="KO409" s="102"/>
      <c r="KP409" s="102"/>
      <c r="KQ409" s="102"/>
      <c r="KR409" s="102"/>
      <c r="KS409" s="102"/>
      <c r="KT409" s="102"/>
      <c r="KU409" s="102"/>
      <c r="KV409" s="102"/>
      <c r="KW409" s="102"/>
      <c r="KX409" s="102"/>
      <c r="KY409" s="102"/>
      <c r="KZ409" s="102"/>
      <c r="LA409" s="102"/>
      <c r="LB409" s="102"/>
      <c r="LC409" s="102"/>
      <c r="LD409" s="102"/>
      <c r="LE409" s="102"/>
      <c r="LF409" s="102"/>
      <c r="LG409" s="102"/>
      <c r="LH409" s="102"/>
      <c r="LI409" s="102"/>
      <c r="LJ409" s="102"/>
      <c r="LK409" s="102"/>
      <c r="LL409" s="102"/>
      <c r="LM409" s="102"/>
      <c r="LN409" s="102"/>
      <c r="LO409" s="102"/>
      <c r="LP409" s="102"/>
      <c r="LQ409" s="102"/>
      <c r="LR409" s="102"/>
      <c r="LS409" s="102"/>
      <c r="LT409" s="102"/>
      <c r="LU409" s="102"/>
      <c r="LV409" s="102"/>
      <c r="LW409" s="102"/>
      <c r="LX409" s="102"/>
      <c r="LY409" s="102"/>
      <c r="LZ409" s="102"/>
      <c r="MA409" s="102"/>
      <c r="MB409" s="102"/>
      <c r="MC409" s="102"/>
      <c r="MD409" s="102"/>
      <c r="ME409" s="102"/>
      <c r="MF409" s="102"/>
      <c r="MG409" s="102"/>
      <c r="MH409" s="102"/>
      <c r="MI409" s="102"/>
      <c r="MJ409" s="102"/>
      <c r="MK409" s="102"/>
      <c r="ML409" s="102"/>
      <c r="MM409" s="102"/>
      <c r="MN409" s="102"/>
      <c r="MO409" s="102"/>
      <c r="MP409" s="102"/>
      <c r="MQ409" s="102"/>
      <c r="MR409" s="102"/>
      <c r="MS409" s="102"/>
      <c r="MT409" s="102"/>
      <c r="MU409" s="102"/>
      <c r="MV409" s="102"/>
      <c r="MW409" s="102"/>
      <c r="MX409" s="102"/>
      <c r="MY409" s="102"/>
      <c r="MZ409" s="102"/>
      <c r="NA409" s="102"/>
      <c r="NB409" s="102"/>
      <c r="NC409" s="102"/>
      <c r="ND409" s="102"/>
      <c r="NE409" s="102"/>
      <c r="NF409" s="102"/>
      <c r="NG409" s="102"/>
      <c r="NH409" s="102"/>
      <c r="NI409" s="102"/>
      <c r="NJ409" s="102"/>
      <c r="NK409" s="102"/>
      <c r="NL409" s="102"/>
    </row>
    <row r="410" spans="1:376" x14ac:dyDescent="0.3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c r="IW410" s="102"/>
      <c r="IX410" s="102"/>
      <c r="IY410" s="102"/>
      <c r="IZ410" s="102"/>
      <c r="JA410" s="102"/>
      <c r="JB410" s="102"/>
      <c r="JC410" s="102"/>
      <c r="JD410" s="102"/>
      <c r="JE410" s="102"/>
      <c r="JF410" s="102"/>
      <c r="JG410" s="102"/>
      <c r="JH410" s="102"/>
      <c r="JI410" s="102"/>
      <c r="JJ410" s="102"/>
      <c r="JK410" s="102"/>
      <c r="JL410" s="102"/>
      <c r="JM410" s="102"/>
      <c r="JN410" s="102"/>
      <c r="JO410" s="102"/>
      <c r="JP410" s="102"/>
      <c r="JQ410" s="102"/>
      <c r="JR410" s="102"/>
      <c r="JS410" s="102"/>
      <c r="JT410" s="102"/>
      <c r="JU410" s="102"/>
      <c r="JV410" s="102"/>
      <c r="JW410" s="102"/>
      <c r="JX410" s="102"/>
      <c r="JY410" s="102"/>
      <c r="JZ410" s="102"/>
      <c r="KA410" s="102"/>
      <c r="KB410" s="102"/>
      <c r="KC410" s="102"/>
      <c r="KD410" s="102"/>
      <c r="KE410" s="102"/>
      <c r="KF410" s="102"/>
      <c r="KG410" s="102"/>
      <c r="KH410" s="102"/>
      <c r="KI410" s="102"/>
      <c r="KJ410" s="102"/>
      <c r="KK410" s="102"/>
      <c r="KL410" s="102"/>
      <c r="KM410" s="102"/>
      <c r="KN410" s="102"/>
      <c r="KO410" s="102"/>
      <c r="KP410" s="102"/>
      <c r="KQ410" s="102"/>
      <c r="KR410" s="102"/>
      <c r="KS410" s="102"/>
      <c r="KT410" s="102"/>
      <c r="KU410" s="102"/>
      <c r="KV410" s="102"/>
      <c r="KW410" s="102"/>
      <c r="KX410" s="102"/>
      <c r="KY410" s="102"/>
      <c r="KZ410" s="102"/>
      <c r="LA410" s="102"/>
      <c r="LB410" s="102"/>
      <c r="LC410" s="102"/>
      <c r="LD410" s="102"/>
      <c r="LE410" s="102"/>
      <c r="LF410" s="102"/>
      <c r="LG410" s="102"/>
      <c r="LH410" s="102"/>
      <c r="LI410" s="102"/>
      <c r="LJ410" s="102"/>
      <c r="LK410" s="102"/>
      <c r="LL410" s="102"/>
      <c r="LM410" s="102"/>
      <c r="LN410" s="102"/>
      <c r="LO410" s="102"/>
      <c r="LP410" s="102"/>
      <c r="LQ410" s="102"/>
      <c r="LR410" s="102"/>
      <c r="LS410" s="102"/>
      <c r="LT410" s="102"/>
      <c r="LU410" s="102"/>
      <c r="LV410" s="102"/>
      <c r="LW410" s="102"/>
      <c r="LX410" s="102"/>
      <c r="LY410" s="102"/>
      <c r="LZ410" s="102"/>
      <c r="MA410" s="102"/>
      <c r="MB410" s="102"/>
      <c r="MC410" s="102"/>
      <c r="MD410" s="102"/>
      <c r="ME410" s="102"/>
      <c r="MF410" s="102"/>
      <c r="MG410" s="102"/>
      <c r="MH410" s="102"/>
      <c r="MI410" s="102"/>
      <c r="MJ410" s="102"/>
      <c r="MK410" s="102"/>
      <c r="ML410" s="102"/>
      <c r="MM410" s="102"/>
      <c r="MN410" s="102"/>
      <c r="MO410" s="102"/>
      <c r="MP410" s="102"/>
      <c r="MQ410" s="102"/>
      <c r="MR410" s="102"/>
      <c r="MS410" s="102"/>
      <c r="MT410" s="102"/>
      <c r="MU410" s="102"/>
      <c r="MV410" s="102"/>
      <c r="MW410" s="102"/>
      <c r="MX410" s="102"/>
      <c r="MY410" s="102"/>
      <c r="MZ410" s="102"/>
      <c r="NA410" s="102"/>
      <c r="NB410" s="102"/>
      <c r="NC410" s="102"/>
      <c r="ND410" s="102"/>
      <c r="NE410" s="102"/>
      <c r="NF410" s="102"/>
      <c r="NG410" s="102"/>
      <c r="NH410" s="102"/>
      <c r="NI410" s="102"/>
      <c r="NJ410" s="102"/>
      <c r="NK410" s="102"/>
      <c r="NL410" s="102"/>
    </row>
    <row r="411" spans="1:376" x14ac:dyDescent="0.3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c r="IW411" s="102"/>
      <c r="IX411" s="102"/>
      <c r="IY411" s="102"/>
      <c r="IZ411" s="102"/>
      <c r="JA411" s="102"/>
      <c r="JB411" s="102"/>
      <c r="JC411" s="102"/>
      <c r="JD411" s="102"/>
      <c r="JE411" s="102"/>
      <c r="JF411" s="102"/>
      <c r="JG411" s="102"/>
      <c r="JH411" s="102"/>
      <c r="JI411" s="102"/>
      <c r="JJ411" s="102"/>
      <c r="JK411" s="102"/>
      <c r="JL411" s="102"/>
      <c r="JM411" s="102"/>
      <c r="JN411" s="102"/>
      <c r="JO411" s="102"/>
      <c r="JP411" s="102"/>
      <c r="JQ411" s="102"/>
      <c r="JR411" s="102"/>
      <c r="JS411" s="102"/>
      <c r="JT411" s="102"/>
      <c r="JU411" s="102"/>
      <c r="JV411" s="102"/>
      <c r="JW411" s="102"/>
      <c r="JX411" s="102"/>
      <c r="JY411" s="102"/>
      <c r="JZ411" s="102"/>
      <c r="KA411" s="102"/>
      <c r="KB411" s="102"/>
      <c r="KC411" s="102"/>
      <c r="KD411" s="102"/>
      <c r="KE411" s="102"/>
      <c r="KF411" s="102"/>
      <c r="KG411" s="102"/>
      <c r="KH411" s="102"/>
      <c r="KI411" s="102"/>
      <c r="KJ411" s="102"/>
      <c r="KK411" s="102"/>
      <c r="KL411" s="102"/>
      <c r="KM411" s="102"/>
      <c r="KN411" s="102"/>
      <c r="KO411" s="102"/>
      <c r="KP411" s="102"/>
      <c r="KQ411" s="102"/>
      <c r="KR411" s="102"/>
      <c r="KS411" s="102"/>
      <c r="KT411" s="102"/>
      <c r="KU411" s="102"/>
      <c r="KV411" s="102"/>
      <c r="KW411" s="102"/>
      <c r="KX411" s="102"/>
      <c r="KY411" s="102"/>
      <c r="KZ411" s="102"/>
      <c r="LA411" s="102"/>
      <c r="LB411" s="102"/>
      <c r="LC411" s="102"/>
      <c r="LD411" s="102"/>
      <c r="LE411" s="102"/>
      <c r="LF411" s="102"/>
      <c r="LG411" s="102"/>
      <c r="LH411" s="102"/>
      <c r="LI411" s="102"/>
      <c r="LJ411" s="102"/>
      <c r="LK411" s="102"/>
      <c r="LL411" s="102"/>
      <c r="LM411" s="102"/>
      <c r="LN411" s="102"/>
      <c r="LO411" s="102"/>
      <c r="LP411" s="102"/>
      <c r="LQ411" s="102"/>
      <c r="LR411" s="102"/>
      <c r="LS411" s="102"/>
      <c r="LT411" s="102"/>
      <c r="LU411" s="102"/>
      <c r="LV411" s="102"/>
      <c r="LW411" s="102"/>
      <c r="LX411" s="102"/>
      <c r="LY411" s="102"/>
      <c r="LZ411" s="102"/>
      <c r="MA411" s="102"/>
      <c r="MB411" s="102"/>
      <c r="MC411" s="102"/>
      <c r="MD411" s="102"/>
      <c r="ME411" s="102"/>
      <c r="MF411" s="102"/>
      <c r="MG411" s="102"/>
      <c r="MH411" s="102"/>
      <c r="MI411" s="102"/>
      <c r="MJ411" s="102"/>
      <c r="MK411" s="102"/>
      <c r="ML411" s="102"/>
      <c r="MM411" s="102"/>
      <c r="MN411" s="102"/>
      <c r="MO411" s="102"/>
      <c r="MP411" s="102"/>
      <c r="MQ411" s="102"/>
      <c r="MR411" s="102"/>
      <c r="MS411" s="102"/>
      <c r="MT411" s="102"/>
      <c r="MU411" s="102"/>
      <c r="MV411" s="102"/>
      <c r="MW411" s="102"/>
      <c r="MX411" s="102"/>
      <c r="MY411" s="102"/>
      <c r="MZ411" s="102"/>
      <c r="NA411" s="102"/>
      <c r="NB411" s="102"/>
      <c r="NC411" s="102"/>
      <c r="ND411" s="102"/>
      <c r="NE411" s="102"/>
      <c r="NF411" s="102"/>
      <c r="NG411" s="102"/>
      <c r="NH411" s="102"/>
      <c r="NI411" s="102"/>
      <c r="NJ411" s="102"/>
      <c r="NK411" s="102"/>
      <c r="NL411" s="102"/>
    </row>
    <row r="412" spans="1:376" x14ac:dyDescent="0.3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c r="IW412" s="102"/>
      <c r="IX412" s="102"/>
      <c r="IY412" s="102"/>
      <c r="IZ412" s="102"/>
      <c r="JA412" s="102"/>
      <c r="JB412" s="102"/>
      <c r="JC412" s="102"/>
      <c r="JD412" s="102"/>
      <c r="JE412" s="102"/>
      <c r="JF412" s="102"/>
      <c r="JG412" s="102"/>
      <c r="JH412" s="102"/>
      <c r="JI412" s="102"/>
      <c r="JJ412" s="102"/>
      <c r="JK412" s="102"/>
      <c r="JL412" s="102"/>
      <c r="JM412" s="102"/>
      <c r="JN412" s="102"/>
      <c r="JO412" s="102"/>
      <c r="JP412" s="102"/>
      <c r="JQ412" s="102"/>
      <c r="JR412" s="102"/>
      <c r="JS412" s="102"/>
      <c r="JT412" s="102"/>
      <c r="JU412" s="102"/>
      <c r="JV412" s="102"/>
      <c r="JW412" s="102"/>
      <c r="JX412" s="102"/>
      <c r="JY412" s="102"/>
      <c r="JZ412" s="102"/>
      <c r="KA412" s="102"/>
      <c r="KB412" s="102"/>
      <c r="KC412" s="102"/>
      <c r="KD412" s="102"/>
      <c r="KE412" s="102"/>
      <c r="KF412" s="102"/>
      <c r="KG412" s="102"/>
      <c r="KH412" s="102"/>
      <c r="KI412" s="102"/>
      <c r="KJ412" s="102"/>
      <c r="KK412" s="102"/>
      <c r="KL412" s="102"/>
      <c r="KM412" s="102"/>
      <c r="KN412" s="102"/>
      <c r="KO412" s="102"/>
      <c r="KP412" s="102"/>
      <c r="KQ412" s="102"/>
      <c r="KR412" s="102"/>
      <c r="KS412" s="102"/>
      <c r="KT412" s="102"/>
      <c r="KU412" s="102"/>
      <c r="KV412" s="102"/>
      <c r="KW412" s="102"/>
      <c r="KX412" s="102"/>
      <c r="KY412" s="102"/>
      <c r="KZ412" s="102"/>
      <c r="LA412" s="102"/>
      <c r="LB412" s="102"/>
      <c r="LC412" s="102"/>
      <c r="LD412" s="102"/>
      <c r="LE412" s="102"/>
      <c r="LF412" s="102"/>
      <c r="LG412" s="102"/>
      <c r="LH412" s="102"/>
      <c r="LI412" s="102"/>
      <c r="LJ412" s="102"/>
      <c r="LK412" s="102"/>
      <c r="LL412" s="102"/>
      <c r="LM412" s="102"/>
      <c r="LN412" s="102"/>
      <c r="LO412" s="102"/>
      <c r="LP412" s="102"/>
      <c r="LQ412" s="102"/>
      <c r="LR412" s="102"/>
      <c r="LS412" s="102"/>
      <c r="LT412" s="102"/>
      <c r="LU412" s="102"/>
      <c r="LV412" s="102"/>
      <c r="LW412" s="102"/>
      <c r="LX412" s="102"/>
      <c r="LY412" s="102"/>
      <c r="LZ412" s="102"/>
      <c r="MA412" s="102"/>
      <c r="MB412" s="102"/>
      <c r="MC412" s="102"/>
      <c r="MD412" s="102"/>
      <c r="ME412" s="102"/>
      <c r="MF412" s="102"/>
      <c r="MG412" s="102"/>
      <c r="MH412" s="102"/>
      <c r="MI412" s="102"/>
      <c r="MJ412" s="102"/>
      <c r="MK412" s="102"/>
      <c r="ML412" s="102"/>
      <c r="MM412" s="102"/>
      <c r="MN412" s="102"/>
      <c r="MO412" s="102"/>
      <c r="MP412" s="102"/>
      <c r="MQ412" s="102"/>
      <c r="MR412" s="102"/>
      <c r="MS412" s="102"/>
      <c r="MT412" s="102"/>
      <c r="MU412" s="102"/>
      <c r="MV412" s="102"/>
      <c r="MW412" s="102"/>
      <c r="MX412" s="102"/>
      <c r="MY412" s="102"/>
      <c r="MZ412" s="102"/>
      <c r="NA412" s="102"/>
      <c r="NB412" s="102"/>
      <c r="NC412" s="102"/>
      <c r="ND412" s="102"/>
      <c r="NE412" s="102"/>
      <c r="NF412" s="102"/>
      <c r="NG412" s="102"/>
      <c r="NH412" s="102"/>
      <c r="NI412" s="102"/>
      <c r="NJ412" s="102"/>
      <c r="NK412" s="102"/>
      <c r="NL412" s="102"/>
    </row>
    <row r="413" spans="1:376" x14ac:dyDescent="0.3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c r="IW413" s="102"/>
      <c r="IX413" s="102"/>
      <c r="IY413" s="102"/>
      <c r="IZ413" s="102"/>
      <c r="JA413" s="102"/>
      <c r="JB413" s="102"/>
      <c r="JC413" s="102"/>
      <c r="JD413" s="102"/>
      <c r="JE413" s="102"/>
      <c r="JF413" s="102"/>
      <c r="JG413" s="102"/>
      <c r="JH413" s="102"/>
      <c r="JI413" s="102"/>
      <c r="JJ413" s="102"/>
      <c r="JK413" s="102"/>
      <c r="JL413" s="102"/>
      <c r="JM413" s="102"/>
      <c r="JN413" s="102"/>
      <c r="JO413" s="102"/>
      <c r="JP413" s="102"/>
      <c r="JQ413" s="102"/>
      <c r="JR413" s="102"/>
      <c r="JS413" s="102"/>
      <c r="JT413" s="102"/>
      <c r="JU413" s="102"/>
      <c r="JV413" s="102"/>
      <c r="JW413" s="102"/>
      <c r="JX413" s="102"/>
      <c r="JY413" s="102"/>
      <c r="JZ413" s="102"/>
      <c r="KA413" s="102"/>
      <c r="KB413" s="102"/>
      <c r="KC413" s="102"/>
      <c r="KD413" s="102"/>
      <c r="KE413" s="102"/>
      <c r="KF413" s="102"/>
      <c r="KG413" s="102"/>
      <c r="KH413" s="102"/>
      <c r="KI413" s="102"/>
      <c r="KJ413" s="102"/>
      <c r="KK413" s="102"/>
      <c r="KL413" s="102"/>
      <c r="KM413" s="102"/>
      <c r="KN413" s="102"/>
      <c r="KO413" s="102"/>
      <c r="KP413" s="102"/>
      <c r="KQ413" s="102"/>
      <c r="KR413" s="102"/>
      <c r="KS413" s="102"/>
      <c r="KT413" s="102"/>
      <c r="KU413" s="102"/>
      <c r="KV413" s="102"/>
      <c r="KW413" s="102"/>
      <c r="KX413" s="102"/>
      <c r="KY413" s="102"/>
      <c r="KZ413" s="102"/>
      <c r="LA413" s="102"/>
      <c r="LB413" s="102"/>
      <c r="LC413" s="102"/>
      <c r="LD413" s="102"/>
      <c r="LE413" s="102"/>
      <c r="LF413" s="102"/>
      <c r="LG413" s="102"/>
      <c r="LH413" s="102"/>
      <c r="LI413" s="102"/>
      <c r="LJ413" s="102"/>
      <c r="LK413" s="102"/>
      <c r="LL413" s="102"/>
      <c r="LM413" s="102"/>
      <c r="LN413" s="102"/>
      <c r="LO413" s="102"/>
      <c r="LP413" s="102"/>
      <c r="LQ413" s="102"/>
      <c r="LR413" s="102"/>
      <c r="LS413" s="102"/>
      <c r="LT413" s="102"/>
      <c r="LU413" s="102"/>
      <c r="LV413" s="102"/>
      <c r="LW413" s="102"/>
      <c r="LX413" s="102"/>
      <c r="LY413" s="102"/>
      <c r="LZ413" s="102"/>
      <c r="MA413" s="102"/>
      <c r="MB413" s="102"/>
      <c r="MC413" s="102"/>
      <c r="MD413" s="102"/>
      <c r="ME413" s="102"/>
      <c r="MF413" s="102"/>
      <c r="MG413" s="102"/>
      <c r="MH413" s="102"/>
      <c r="MI413" s="102"/>
      <c r="MJ413" s="102"/>
      <c r="MK413" s="102"/>
      <c r="ML413" s="102"/>
      <c r="MM413" s="102"/>
      <c r="MN413" s="102"/>
      <c r="MO413" s="102"/>
      <c r="MP413" s="102"/>
      <c r="MQ413" s="102"/>
      <c r="MR413" s="102"/>
      <c r="MS413" s="102"/>
      <c r="MT413" s="102"/>
      <c r="MU413" s="102"/>
      <c r="MV413" s="102"/>
      <c r="MW413" s="102"/>
      <c r="MX413" s="102"/>
      <c r="MY413" s="102"/>
      <c r="MZ413" s="102"/>
      <c r="NA413" s="102"/>
      <c r="NB413" s="102"/>
      <c r="NC413" s="102"/>
      <c r="ND413" s="102"/>
      <c r="NE413" s="102"/>
      <c r="NF413" s="102"/>
      <c r="NG413" s="102"/>
      <c r="NH413" s="102"/>
      <c r="NI413" s="102"/>
      <c r="NJ413" s="102"/>
      <c r="NK413" s="102"/>
      <c r="NL413" s="102"/>
    </row>
    <row r="414" spans="1:376" x14ac:dyDescent="0.3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c r="IW414" s="102"/>
      <c r="IX414" s="102"/>
      <c r="IY414" s="102"/>
      <c r="IZ414" s="102"/>
      <c r="JA414" s="102"/>
      <c r="JB414" s="102"/>
      <c r="JC414" s="102"/>
      <c r="JD414" s="102"/>
      <c r="JE414" s="102"/>
      <c r="JF414" s="102"/>
      <c r="JG414" s="102"/>
      <c r="JH414" s="102"/>
      <c r="JI414" s="102"/>
      <c r="JJ414" s="102"/>
      <c r="JK414" s="102"/>
      <c r="JL414" s="102"/>
      <c r="JM414" s="102"/>
      <c r="JN414" s="102"/>
      <c r="JO414" s="102"/>
      <c r="JP414" s="102"/>
      <c r="JQ414" s="102"/>
      <c r="JR414" s="102"/>
      <c r="JS414" s="102"/>
      <c r="JT414" s="102"/>
      <c r="JU414" s="102"/>
      <c r="JV414" s="102"/>
      <c r="JW414" s="102"/>
      <c r="JX414" s="102"/>
      <c r="JY414" s="102"/>
      <c r="JZ414" s="102"/>
      <c r="KA414" s="102"/>
      <c r="KB414" s="102"/>
      <c r="KC414" s="102"/>
      <c r="KD414" s="102"/>
      <c r="KE414" s="102"/>
      <c r="KF414" s="102"/>
      <c r="KG414" s="102"/>
      <c r="KH414" s="102"/>
      <c r="KI414" s="102"/>
      <c r="KJ414" s="102"/>
      <c r="KK414" s="102"/>
      <c r="KL414" s="102"/>
      <c r="KM414" s="102"/>
      <c r="KN414" s="102"/>
      <c r="KO414" s="102"/>
      <c r="KP414" s="102"/>
      <c r="KQ414" s="102"/>
      <c r="KR414" s="102"/>
      <c r="KS414" s="102"/>
      <c r="KT414" s="102"/>
      <c r="KU414" s="102"/>
      <c r="KV414" s="102"/>
      <c r="KW414" s="102"/>
      <c r="KX414" s="102"/>
      <c r="KY414" s="102"/>
      <c r="KZ414" s="102"/>
      <c r="LA414" s="102"/>
      <c r="LB414" s="102"/>
      <c r="LC414" s="102"/>
      <c r="LD414" s="102"/>
      <c r="LE414" s="102"/>
      <c r="LF414" s="102"/>
      <c r="LG414" s="102"/>
      <c r="LH414" s="102"/>
      <c r="LI414" s="102"/>
      <c r="LJ414" s="102"/>
      <c r="LK414" s="102"/>
      <c r="LL414" s="102"/>
      <c r="LM414" s="102"/>
      <c r="LN414" s="102"/>
      <c r="LO414" s="102"/>
      <c r="LP414" s="102"/>
      <c r="LQ414" s="102"/>
      <c r="LR414" s="102"/>
      <c r="LS414" s="102"/>
      <c r="LT414" s="102"/>
      <c r="LU414" s="102"/>
      <c r="LV414" s="102"/>
      <c r="LW414" s="102"/>
      <c r="LX414" s="102"/>
      <c r="LY414" s="102"/>
      <c r="LZ414" s="102"/>
      <c r="MA414" s="102"/>
      <c r="MB414" s="102"/>
      <c r="MC414" s="102"/>
      <c r="MD414" s="102"/>
      <c r="ME414" s="102"/>
      <c r="MF414" s="102"/>
      <c r="MG414" s="102"/>
      <c r="MH414" s="102"/>
      <c r="MI414" s="102"/>
      <c r="MJ414" s="102"/>
      <c r="MK414" s="102"/>
      <c r="ML414" s="102"/>
      <c r="MM414" s="102"/>
      <c r="MN414" s="102"/>
      <c r="MO414" s="102"/>
      <c r="MP414" s="102"/>
      <c r="MQ414" s="102"/>
      <c r="MR414" s="102"/>
      <c r="MS414" s="102"/>
      <c r="MT414" s="102"/>
      <c r="MU414" s="102"/>
      <c r="MV414" s="102"/>
      <c r="MW414" s="102"/>
      <c r="MX414" s="102"/>
      <c r="MY414" s="102"/>
      <c r="MZ414" s="102"/>
      <c r="NA414" s="102"/>
      <c r="NB414" s="102"/>
      <c r="NC414" s="102"/>
      <c r="ND414" s="102"/>
      <c r="NE414" s="102"/>
      <c r="NF414" s="102"/>
      <c r="NG414" s="102"/>
      <c r="NH414" s="102"/>
      <c r="NI414" s="102"/>
      <c r="NJ414" s="102"/>
      <c r="NK414" s="102"/>
      <c r="NL414" s="102"/>
    </row>
    <row r="415" spans="1:376" x14ac:dyDescent="0.3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c r="IW415" s="102"/>
      <c r="IX415" s="102"/>
      <c r="IY415" s="102"/>
      <c r="IZ415" s="102"/>
      <c r="JA415" s="102"/>
      <c r="JB415" s="102"/>
      <c r="JC415" s="102"/>
      <c r="JD415" s="102"/>
      <c r="JE415" s="102"/>
      <c r="JF415" s="102"/>
      <c r="JG415" s="102"/>
      <c r="JH415" s="102"/>
      <c r="JI415" s="102"/>
      <c r="JJ415" s="102"/>
      <c r="JK415" s="102"/>
      <c r="JL415" s="102"/>
      <c r="JM415" s="102"/>
      <c r="JN415" s="102"/>
      <c r="JO415" s="102"/>
      <c r="JP415" s="102"/>
      <c r="JQ415" s="102"/>
      <c r="JR415" s="102"/>
      <c r="JS415" s="102"/>
      <c r="JT415" s="102"/>
      <c r="JU415" s="102"/>
      <c r="JV415" s="102"/>
      <c r="JW415" s="102"/>
      <c r="JX415" s="102"/>
      <c r="JY415" s="102"/>
      <c r="JZ415" s="102"/>
      <c r="KA415" s="102"/>
      <c r="KB415" s="102"/>
      <c r="KC415" s="102"/>
      <c r="KD415" s="102"/>
      <c r="KE415" s="102"/>
      <c r="KF415" s="102"/>
      <c r="KG415" s="102"/>
      <c r="KH415" s="102"/>
      <c r="KI415" s="102"/>
      <c r="KJ415" s="102"/>
      <c r="KK415" s="102"/>
      <c r="KL415" s="102"/>
      <c r="KM415" s="102"/>
      <c r="KN415" s="102"/>
      <c r="KO415" s="102"/>
      <c r="KP415" s="102"/>
      <c r="KQ415" s="102"/>
      <c r="KR415" s="102"/>
      <c r="KS415" s="102"/>
      <c r="KT415" s="102"/>
      <c r="KU415" s="102"/>
      <c r="KV415" s="102"/>
      <c r="KW415" s="102"/>
      <c r="KX415" s="102"/>
      <c r="KY415" s="102"/>
      <c r="KZ415" s="102"/>
      <c r="LA415" s="102"/>
      <c r="LB415" s="102"/>
      <c r="LC415" s="102"/>
      <c r="LD415" s="102"/>
      <c r="LE415" s="102"/>
      <c r="LF415" s="102"/>
      <c r="LG415" s="102"/>
      <c r="LH415" s="102"/>
      <c r="LI415" s="102"/>
      <c r="LJ415" s="102"/>
      <c r="LK415" s="102"/>
      <c r="LL415" s="102"/>
      <c r="LM415" s="102"/>
      <c r="LN415" s="102"/>
      <c r="LO415" s="102"/>
      <c r="LP415" s="102"/>
      <c r="LQ415" s="102"/>
      <c r="LR415" s="102"/>
      <c r="LS415" s="102"/>
      <c r="LT415" s="102"/>
      <c r="LU415" s="102"/>
      <c r="LV415" s="102"/>
      <c r="LW415" s="102"/>
      <c r="LX415" s="102"/>
      <c r="LY415" s="102"/>
      <c r="LZ415" s="102"/>
      <c r="MA415" s="102"/>
      <c r="MB415" s="102"/>
      <c r="MC415" s="102"/>
      <c r="MD415" s="102"/>
      <c r="ME415" s="102"/>
      <c r="MF415" s="102"/>
      <c r="MG415" s="102"/>
      <c r="MH415" s="102"/>
      <c r="MI415" s="102"/>
      <c r="MJ415" s="102"/>
      <c r="MK415" s="102"/>
      <c r="ML415" s="102"/>
      <c r="MM415" s="102"/>
      <c r="MN415" s="102"/>
      <c r="MO415" s="102"/>
      <c r="MP415" s="102"/>
      <c r="MQ415" s="102"/>
      <c r="MR415" s="102"/>
      <c r="MS415" s="102"/>
      <c r="MT415" s="102"/>
      <c r="MU415" s="102"/>
      <c r="MV415" s="102"/>
      <c r="MW415" s="102"/>
      <c r="MX415" s="102"/>
      <c r="MY415" s="102"/>
      <c r="MZ415" s="102"/>
      <c r="NA415" s="102"/>
      <c r="NB415" s="102"/>
      <c r="NC415" s="102"/>
      <c r="ND415" s="102"/>
      <c r="NE415" s="102"/>
      <c r="NF415" s="102"/>
      <c r="NG415" s="102"/>
      <c r="NH415" s="102"/>
      <c r="NI415" s="102"/>
      <c r="NJ415" s="102"/>
      <c r="NK415" s="102"/>
      <c r="NL415" s="102"/>
    </row>
    <row r="416" spans="1:376" x14ac:dyDescent="0.3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c r="IW416" s="102"/>
      <c r="IX416" s="102"/>
      <c r="IY416" s="102"/>
      <c r="IZ416" s="102"/>
      <c r="JA416" s="102"/>
      <c r="JB416" s="102"/>
      <c r="JC416" s="102"/>
      <c r="JD416" s="102"/>
      <c r="JE416" s="102"/>
      <c r="JF416" s="102"/>
      <c r="JG416" s="102"/>
      <c r="JH416" s="102"/>
      <c r="JI416" s="102"/>
      <c r="JJ416" s="102"/>
      <c r="JK416" s="102"/>
      <c r="JL416" s="102"/>
      <c r="JM416" s="102"/>
      <c r="JN416" s="102"/>
      <c r="JO416" s="102"/>
      <c r="JP416" s="102"/>
      <c r="JQ416" s="102"/>
      <c r="JR416" s="102"/>
      <c r="JS416" s="102"/>
      <c r="JT416" s="102"/>
      <c r="JU416" s="102"/>
      <c r="JV416" s="102"/>
      <c r="JW416" s="102"/>
      <c r="JX416" s="102"/>
      <c r="JY416" s="102"/>
      <c r="JZ416" s="102"/>
      <c r="KA416" s="102"/>
      <c r="KB416" s="102"/>
      <c r="KC416" s="102"/>
      <c r="KD416" s="102"/>
      <c r="KE416" s="102"/>
      <c r="KF416" s="102"/>
      <c r="KG416" s="102"/>
      <c r="KH416" s="102"/>
      <c r="KI416" s="102"/>
      <c r="KJ416" s="102"/>
      <c r="KK416" s="102"/>
      <c r="KL416" s="102"/>
      <c r="KM416" s="102"/>
      <c r="KN416" s="102"/>
      <c r="KO416" s="102"/>
      <c r="KP416" s="102"/>
      <c r="KQ416" s="102"/>
      <c r="KR416" s="102"/>
      <c r="KS416" s="102"/>
      <c r="KT416" s="102"/>
      <c r="KU416" s="102"/>
      <c r="KV416" s="102"/>
      <c r="KW416" s="102"/>
      <c r="KX416" s="102"/>
      <c r="KY416" s="102"/>
      <c r="KZ416" s="102"/>
      <c r="LA416" s="102"/>
      <c r="LB416" s="102"/>
      <c r="LC416" s="102"/>
      <c r="LD416" s="102"/>
      <c r="LE416" s="102"/>
      <c r="LF416" s="102"/>
      <c r="LG416" s="102"/>
      <c r="LH416" s="102"/>
      <c r="LI416" s="102"/>
      <c r="LJ416" s="102"/>
      <c r="LK416" s="102"/>
      <c r="LL416" s="102"/>
      <c r="LM416" s="102"/>
      <c r="LN416" s="102"/>
      <c r="LO416" s="102"/>
      <c r="LP416" s="102"/>
      <c r="LQ416" s="102"/>
      <c r="LR416" s="102"/>
      <c r="LS416" s="102"/>
      <c r="LT416" s="102"/>
      <c r="LU416" s="102"/>
      <c r="LV416" s="102"/>
      <c r="LW416" s="102"/>
      <c r="LX416" s="102"/>
      <c r="LY416" s="102"/>
      <c r="LZ416" s="102"/>
      <c r="MA416" s="102"/>
      <c r="MB416" s="102"/>
      <c r="MC416" s="102"/>
      <c r="MD416" s="102"/>
      <c r="ME416" s="102"/>
      <c r="MF416" s="102"/>
      <c r="MG416" s="102"/>
      <c r="MH416" s="102"/>
      <c r="MI416" s="102"/>
      <c r="MJ416" s="102"/>
      <c r="MK416" s="102"/>
      <c r="ML416" s="102"/>
      <c r="MM416" s="102"/>
      <c r="MN416" s="102"/>
      <c r="MO416" s="102"/>
      <c r="MP416" s="102"/>
      <c r="MQ416" s="102"/>
      <c r="MR416" s="102"/>
      <c r="MS416" s="102"/>
      <c r="MT416" s="102"/>
      <c r="MU416" s="102"/>
      <c r="MV416" s="102"/>
      <c r="MW416" s="102"/>
      <c r="MX416" s="102"/>
      <c r="MY416" s="102"/>
      <c r="MZ416" s="102"/>
      <c r="NA416" s="102"/>
      <c r="NB416" s="102"/>
      <c r="NC416" s="102"/>
      <c r="ND416" s="102"/>
      <c r="NE416" s="102"/>
      <c r="NF416" s="102"/>
      <c r="NG416" s="102"/>
      <c r="NH416" s="102"/>
      <c r="NI416" s="102"/>
      <c r="NJ416" s="102"/>
      <c r="NK416" s="102"/>
      <c r="NL416" s="102"/>
    </row>
    <row r="417" spans="1:376" x14ac:dyDescent="0.3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c r="IW417" s="102"/>
      <c r="IX417" s="102"/>
      <c r="IY417" s="102"/>
      <c r="IZ417" s="102"/>
      <c r="JA417" s="102"/>
      <c r="JB417" s="102"/>
      <c r="JC417" s="102"/>
      <c r="JD417" s="102"/>
      <c r="JE417" s="102"/>
      <c r="JF417" s="102"/>
      <c r="JG417" s="102"/>
      <c r="JH417" s="102"/>
      <c r="JI417" s="102"/>
      <c r="JJ417" s="102"/>
      <c r="JK417" s="102"/>
      <c r="JL417" s="102"/>
      <c r="JM417" s="102"/>
      <c r="JN417" s="102"/>
      <c r="JO417" s="102"/>
      <c r="JP417" s="102"/>
      <c r="JQ417" s="102"/>
      <c r="JR417" s="102"/>
      <c r="JS417" s="102"/>
      <c r="JT417" s="102"/>
      <c r="JU417" s="102"/>
      <c r="JV417" s="102"/>
      <c r="JW417" s="102"/>
      <c r="JX417" s="102"/>
      <c r="JY417" s="102"/>
      <c r="JZ417" s="102"/>
      <c r="KA417" s="102"/>
      <c r="KB417" s="102"/>
      <c r="KC417" s="102"/>
      <c r="KD417" s="102"/>
      <c r="KE417" s="102"/>
      <c r="KF417" s="102"/>
      <c r="KG417" s="102"/>
      <c r="KH417" s="102"/>
      <c r="KI417" s="102"/>
      <c r="KJ417" s="102"/>
      <c r="KK417" s="102"/>
      <c r="KL417" s="102"/>
      <c r="KM417" s="102"/>
      <c r="KN417" s="102"/>
      <c r="KO417" s="102"/>
      <c r="KP417" s="102"/>
      <c r="KQ417" s="102"/>
      <c r="KR417" s="102"/>
      <c r="KS417" s="102"/>
      <c r="KT417" s="102"/>
      <c r="KU417" s="102"/>
      <c r="KV417" s="102"/>
      <c r="KW417" s="102"/>
      <c r="KX417" s="102"/>
      <c r="KY417" s="102"/>
      <c r="KZ417" s="102"/>
      <c r="LA417" s="102"/>
      <c r="LB417" s="102"/>
      <c r="LC417" s="102"/>
      <c r="LD417" s="102"/>
      <c r="LE417" s="102"/>
      <c r="LF417" s="102"/>
      <c r="LG417" s="102"/>
      <c r="LH417" s="102"/>
      <c r="LI417" s="102"/>
      <c r="LJ417" s="102"/>
      <c r="LK417" s="102"/>
      <c r="LL417" s="102"/>
      <c r="LM417" s="102"/>
      <c r="LN417" s="102"/>
      <c r="LO417" s="102"/>
      <c r="LP417" s="102"/>
      <c r="LQ417" s="102"/>
      <c r="LR417" s="102"/>
      <c r="LS417" s="102"/>
      <c r="LT417" s="102"/>
      <c r="LU417" s="102"/>
      <c r="LV417" s="102"/>
      <c r="LW417" s="102"/>
      <c r="LX417" s="102"/>
      <c r="LY417" s="102"/>
      <c r="LZ417" s="102"/>
      <c r="MA417" s="102"/>
      <c r="MB417" s="102"/>
      <c r="MC417" s="102"/>
      <c r="MD417" s="102"/>
      <c r="ME417" s="102"/>
      <c r="MF417" s="102"/>
      <c r="MG417" s="102"/>
      <c r="MH417" s="102"/>
      <c r="MI417" s="102"/>
      <c r="MJ417" s="102"/>
      <c r="MK417" s="102"/>
      <c r="ML417" s="102"/>
      <c r="MM417" s="102"/>
      <c r="MN417" s="102"/>
      <c r="MO417" s="102"/>
      <c r="MP417" s="102"/>
      <c r="MQ417" s="102"/>
      <c r="MR417" s="102"/>
      <c r="MS417" s="102"/>
      <c r="MT417" s="102"/>
      <c r="MU417" s="102"/>
      <c r="MV417" s="102"/>
      <c r="MW417" s="102"/>
      <c r="MX417" s="102"/>
      <c r="MY417" s="102"/>
      <c r="MZ417" s="102"/>
      <c r="NA417" s="102"/>
      <c r="NB417" s="102"/>
      <c r="NC417" s="102"/>
      <c r="ND417" s="102"/>
      <c r="NE417" s="102"/>
      <c r="NF417" s="102"/>
      <c r="NG417" s="102"/>
      <c r="NH417" s="102"/>
      <c r="NI417" s="102"/>
      <c r="NJ417" s="102"/>
      <c r="NK417" s="102"/>
      <c r="NL417" s="102"/>
    </row>
    <row r="418" spans="1:376" x14ac:dyDescent="0.3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c r="IW418" s="102"/>
      <c r="IX418" s="102"/>
      <c r="IY418" s="102"/>
      <c r="IZ418" s="102"/>
      <c r="JA418" s="102"/>
      <c r="JB418" s="102"/>
      <c r="JC418" s="102"/>
      <c r="JD418" s="102"/>
      <c r="JE418" s="102"/>
      <c r="JF418" s="102"/>
      <c r="JG418" s="102"/>
      <c r="JH418" s="102"/>
      <c r="JI418" s="102"/>
      <c r="JJ418" s="102"/>
      <c r="JK418" s="102"/>
      <c r="JL418" s="102"/>
      <c r="JM418" s="102"/>
      <c r="JN418" s="102"/>
      <c r="JO418" s="102"/>
      <c r="JP418" s="102"/>
      <c r="JQ418" s="102"/>
      <c r="JR418" s="102"/>
      <c r="JS418" s="102"/>
      <c r="JT418" s="102"/>
      <c r="JU418" s="102"/>
      <c r="JV418" s="102"/>
      <c r="JW418" s="102"/>
      <c r="JX418" s="102"/>
      <c r="JY418" s="102"/>
      <c r="JZ418" s="102"/>
      <c r="KA418" s="102"/>
      <c r="KB418" s="102"/>
      <c r="KC418" s="102"/>
      <c r="KD418" s="102"/>
      <c r="KE418" s="102"/>
      <c r="KF418" s="102"/>
      <c r="KG418" s="102"/>
      <c r="KH418" s="102"/>
      <c r="KI418" s="102"/>
      <c r="KJ418" s="102"/>
      <c r="KK418" s="102"/>
      <c r="KL418" s="102"/>
      <c r="KM418" s="102"/>
      <c r="KN418" s="102"/>
      <c r="KO418" s="102"/>
      <c r="KP418" s="102"/>
      <c r="KQ418" s="102"/>
      <c r="KR418" s="102"/>
      <c r="KS418" s="102"/>
      <c r="KT418" s="102"/>
      <c r="KU418" s="102"/>
      <c r="KV418" s="102"/>
      <c r="KW418" s="102"/>
      <c r="KX418" s="102"/>
      <c r="KY418" s="102"/>
      <c r="KZ418" s="102"/>
      <c r="LA418" s="102"/>
      <c r="LB418" s="102"/>
      <c r="LC418" s="102"/>
      <c r="LD418" s="102"/>
      <c r="LE418" s="102"/>
      <c r="LF418" s="102"/>
      <c r="LG418" s="102"/>
      <c r="LH418" s="102"/>
      <c r="LI418" s="102"/>
      <c r="LJ418" s="102"/>
      <c r="LK418" s="102"/>
      <c r="LL418" s="102"/>
      <c r="LM418" s="102"/>
      <c r="LN418" s="102"/>
      <c r="LO418" s="102"/>
      <c r="LP418" s="102"/>
      <c r="LQ418" s="102"/>
      <c r="LR418" s="102"/>
      <c r="LS418" s="102"/>
      <c r="LT418" s="102"/>
      <c r="LU418" s="102"/>
      <c r="LV418" s="102"/>
      <c r="LW418" s="102"/>
      <c r="LX418" s="102"/>
      <c r="LY418" s="102"/>
      <c r="LZ418" s="102"/>
      <c r="MA418" s="102"/>
      <c r="MB418" s="102"/>
      <c r="MC418" s="102"/>
      <c r="MD418" s="102"/>
      <c r="ME418" s="102"/>
      <c r="MF418" s="102"/>
      <c r="MG418" s="102"/>
      <c r="MH418" s="102"/>
      <c r="MI418" s="102"/>
      <c r="MJ418" s="102"/>
      <c r="MK418" s="102"/>
      <c r="ML418" s="102"/>
      <c r="MM418" s="102"/>
      <c r="MN418" s="102"/>
      <c r="MO418" s="102"/>
      <c r="MP418" s="102"/>
      <c r="MQ418" s="102"/>
      <c r="MR418" s="102"/>
      <c r="MS418" s="102"/>
      <c r="MT418" s="102"/>
      <c r="MU418" s="102"/>
      <c r="MV418" s="102"/>
      <c r="MW418" s="102"/>
      <c r="MX418" s="102"/>
      <c r="MY418" s="102"/>
      <c r="MZ418" s="102"/>
      <c r="NA418" s="102"/>
      <c r="NB418" s="102"/>
      <c r="NC418" s="102"/>
      <c r="ND418" s="102"/>
      <c r="NE418" s="102"/>
      <c r="NF418" s="102"/>
      <c r="NG418" s="102"/>
      <c r="NH418" s="102"/>
      <c r="NI418" s="102"/>
      <c r="NJ418" s="102"/>
      <c r="NK418" s="102"/>
      <c r="NL418" s="102"/>
    </row>
    <row r="419" spans="1:376" x14ac:dyDescent="0.3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c r="IW419" s="102"/>
      <c r="IX419" s="102"/>
      <c r="IY419" s="102"/>
      <c r="IZ419" s="102"/>
      <c r="JA419" s="102"/>
      <c r="JB419" s="102"/>
      <c r="JC419" s="102"/>
      <c r="JD419" s="102"/>
      <c r="JE419" s="102"/>
      <c r="JF419" s="102"/>
      <c r="JG419" s="102"/>
      <c r="JH419" s="102"/>
      <c r="JI419" s="102"/>
      <c r="JJ419" s="102"/>
      <c r="JK419" s="102"/>
      <c r="JL419" s="102"/>
      <c r="JM419" s="102"/>
      <c r="JN419" s="102"/>
      <c r="JO419" s="102"/>
      <c r="JP419" s="102"/>
      <c r="JQ419" s="102"/>
      <c r="JR419" s="102"/>
      <c r="JS419" s="102"/>
      <c r="JT419" s="102"/>
      <c r="JU419" s="102"/>
      <c r="JV419" s="102"/>
      <c r="JW419" s="102"/>
      <c r="JX419" s="102"/>
      <c r="JY419" s="102"/>
      <c r="JZ419" s="102"/>
      <c r="KA419" s="102"/>
      <c r="KB419" s="102"/>
      <c r="KC419" s="102"/>
      <c r="KD419" s="102"/>
      <c r="KE419" s="102"/>
      <c r="KF419" s="102"/>
      <c r="KG419" s="102"/>
      <c r="KH419" s="102"/>
      <c r="KI419" s="102"/>
      <c r="KJ419" s="102"/>
      <c r="KK419" s="102"/>
      <c r="KL419" s="102"/>
      <c r="KM419" s="102"/>
      <c r="KN419" s="102"/>
      <c r="KO419" s="102"/>
      <c r="KP419" s="102"/>
      <c r="KQ419" s="102"/>
      <c r="KR419" s="102"/>
      <c r="KS419" s="102"/>
      <c r="KT419" s="102"/>
      <c r="KU419" s="102"/>
      <c r="KV419" s="102"/>
      <c r="KW419" s="102"/>
      <c r="KX419" s="102"/>
      <c r="KY419" s="102"/>
      <c r="KZ419" s="102"/>
      <c r="LA419" s="102"/>
      <c r="LB419" s="102"/>
      <c r="LC419" s="102"/>
      <c r="LD419" s="102"/>
      <c r="LE419" s="102"/>
      <c r="LF419" s="102"/>
      <c r="LG419" s="102"/>
      <c r="LH419" s="102"/>
      <c r="LI419" s="102"/>
      <c r="LJ419" s="102"/>
      <c r="LK419" s="102"/>
      <c r="LL419" s="102"/>
      <c r="LM419" s="102"/>
      <c r="LN419" s="102"/>
      <c r="LO419" s="102"/>
      <c r="LP419" s="102"/>
      <c r="LQ419" s="102"/>
      <c r="LR419" s="102"/>
      <c r="LS419" s="102"/>
      <c r="LT419" s="102"/>
      <c r="LU419" s="102"/>
      <c r="LV419" s="102"/>
      <c r="LW419" s="102"/>
      <c r="LX419" s="102"/>
      <c r="LY419" s="102"/>
      <c r="LZ419" s="102"/>
      <c r="MA419" s="102"/>
      <c r="MB419" s="102"/>
      <c r="MC419" s="102"/>
      <c r="MD419" s="102"/>
      <c r="ME419" s="102"/>
      <c r="MF419" s="102"/>
      <c r="MG419" s="102"/>
      <c r="MH419" s="102"/>
      <c r="MI419" s="102"/>
      <c r="MJ419" s="102"/>
      <c r="MK419" s="102"/>
      <c r="ML419" s="102"/>
      <c r="MM419" s="102"/>
      <c r="MN419" s="102"/>
      <c r="MO419" s="102"/>
      <c r="MP419" s="102"/>
      <c r="MQ419" s="102"/>
      <c r="MR419" s="102"/>
      <c r="MS419" s="102"/>
      <c r="MT419" s="102"/>
      <c r="MU419" s="102"/>
      <c r="MV419" s="102"/>
      <c r="MW419" s="102"/>
      <c r="MX419" s="102"/>
      <c r="MY419" s="102"/>
      <c r="MZ419" s="102"/>
      <c r="NA419" s="102"/>
      <c r="NB419" s="102"/>
      <c r="NC419" s="102"/>
      <c r="ND419" s="102"/>
      <c r="NE419" s="102"/>
      <c r="NF419" s="102"/>
      <c r="NG419" s="102"/>
      <c r="NH419" s="102"/>
      <c r="NI419" s="102"/>
      <c r="NJ419" s="102"/>
      <c r="NK419" s="102"/>
      <c r="NL419" s="102"/>
    </row>
    <row r="420" spans="1:376" x14ac:dyDescent="0.3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c r="IW420" s="102"/>
      <c r="IX420" s="102"/>
      <c r="IY420" s="102"/>
      <c r="IZ420" s="102"/>
      <c r="JA420" s="102"/>
      <c r="JB420" s="102"/>
      <c r="JC420" s="102"/>
      <c r="JD420" s="102"/>
      <c r="JE420" s="102"/>
      <c r="JF420" s="102"/>
      <c r="JG420" s="102"/>
      <c r="JH420" s="102"/>
      <c r="JI420" s="102"/>
      <c r="JJ420" s="102"/>
      <c r="JK420" s="102"/>
      <c r="JL420" s="102"/>
      <c r="JM420" s="102"/>
      <c r="JN420" s="102"/>
      <c r="JO420" s="102"/>
      <c r="JP420" s="102"/>
      <c r="JQ420" s="102"/>
      <c r="JR420" s="102"/>
      <c r="JS420" s="102"/>
      <c r="JT420" s="102"/>
      <c r="JU420" s="102"/>
      <c r="JV420" s="102"/>
      <c r="JW420" s="102"/>
      <c r="JX420" s="102"/>
      <c r="JY420" s="102"/>
      <c r="JZ420" s="102"/>
      <c r="KA420" s="102"/>
      <c r="KB420" s="102"/>
      <c r="KC420" s="102"/>
      <c r="KD420" s="102"/>
      <c r="KE420" s="102"/>
      <c r="KF420" s="102"/>
      <c r="KG420" s="102"/>
      <c r="KH420" s="102"/>
      <c r="KI420" s="102"/>
      <c r="KJ420" s="102"/>
      <c r="KK420" s="102"/>
      <c r="KL420" s="102"/>
      <c r="KM420" s="102"/>
      <c r="KN420" s="102"/>
      <c r="KO420" s="102"/>
      <c r="KP420" s="102"/>
      <c r="KQ420" s="102"/>
      <c r="KR420" s="102"/>
      <c r="KS420" s="102"/>
      <c r="KT420" s="102"/>
      <c r="KU420" s="102"/>
      <c r="KV420" s="102"/>
      <c r="KW420" s="102"/>
      <c r="KX420" s="102"/>
      <c r="KY420" s="102"/>
      <c r="KZ420" s="102"/>
      <c r="LA420" s="102"/>
      <c r="LB420" s="102"/>
      <c r="LC420" s="102"/>
      <c r="LD420" s="102"/>
      <c r="LE420" s="102"/>
      <c r="LF420" s="102"/>
      <c r="LG420" s="102"/>
      <c r="LH420" s="102"/>
      <c r="LI420" s="102"/>
      <c r="LJ420" s="102"/>
      <c r="LK420" s="102"/>
      <c r="LL420" s="102"/>
      <c r="LM420" s="102"/>
      <c r="LN420" s="102"/>
      <c r="LO420" s="102"/>
      <c r="LP420" s="102"/>
      <c r="LQ420" s="102"/>
      <c r="LR420" s="102"/>
      <c r="LS420" s="102"/>
      <c r="LT420" s="102"/>
      <c r="LU420" s="102"/>
      <c r="LV420" s="102"/>
      <c r="LW420" s="102"/>
      <c r="LX420" s="102"/>
      <c r="LY420" s="102"/>
      <c r="LZ420" s="102"/>
      <c r="MA420" s="102"/>
      <c r="MB420" s="102"/>
      <c r="MC420" s="102"/>
      <c r="MD420" s="102"/>
      <c r="ME420" s="102"/>
      <c r="MF420" s="102"/>
      <c r="MG420" s="102"/>
      <c r="MH420" s="102"/>
      <c r="MI420" s="102"/>
      <c r="MJ420" s="102"/>
      <c r="MK420" s="102"/>
      <c r="ML420" s="102"/>
      <c r="MM420" s="102"/>
      <c r="MN420" s="102"/>
      <c r="MO420" s="102"/>
      <c r="MP420" s="102"/>
      <c r="MQ420" s="102"/>
      <c r="MR420" s="102"/>
      <c r="MS420" s="102"/>
      <c r="MT420" s="102"/>
      <c r="MU420" s="102"/>
      <c r="MV420" s="102"/>
      <c r="MW420" s="102"/>
      <c r="MX420" s="102"/>
      <c r="MY420" s="102"/>
      <c r="MZ420" s="102"/>
      <c r="NA420" s="102"/>
      <c r="NB420" s="102"/>
      <c r="NC420" s="102"/>
      <c r="ND420" s="102"/>
      <c r="NE420" s="102"/>
      <c r="NF420" s="102"/>
      <c r="NG420" s="102"/>
      <c r="NH420" s="102"/>
      <c r="NI420" s="102"/>
      <c r="NJ420" s="102"/>
      <c r="NK420" s="102"/>
      <c r="NL420" s="102"/>
    </row>
    <row r="421" spans="1:376" x14ac:dyDescent="0.3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c r="IW421" s="102"/>
      <c r="IX421" s="102"/>
      <c r="IY421" s="102"/>
      <c r="IZ421" s="102"/>
      <c r="JA421" s="102"/>
      <c r="JB421" s="102"/>
      <c r="JC421" s="102"/>
      <c r="JD421" s="102"/>
      <c r="JE421" s="102"/>
      <c r="JF421" s="102"/>
      <c r="JG421" s="102"/>
      <c r="JH421" s="102"/>
      <c r="JI421" s="102"/>
      <c r="JJ421" s="102"/>
      <c r="JK421" s="102"/>
      <c r="JL421" s="102"/>
      <c r="JM421" s="102"/>
      <c r="JN421" s="102"/>
      <c r="JO421" s="102"/>
      <c r="JP421" s="102"/>
      <c r="JQ421" s="102"/>
      <c r="JR421" s="102"/>
      <c r="JS421" s="102"/>
      <c r="JT421" s="102"/>
      <c r="JU421" s="102"/>
      <c r="JV421" s="102"/>
      <c r="JW421" s="102"/>
      <c r="JX421" s="102"/>
      <c r="JY421" s="102"/>
      <c r="JZ421" s="102"/>
      <c r="KA421" s="102"/>
      <c r="KB421" s="102"/>
      <c r="KC421" s="102"/>
      <c r="KD421" s="102"/>
      <c r="KE421" s="102"/>
      <c r="KF421" s="102"/>
      <c r="KG421" s="102"/>
      <c r="KH421" s="102"/>
      <c r="KI421" s="102"/>
      <c r="KJ421" s="102"/>
      <c r="KK421" s="102"/>
      <c r="KL421" s="102"/>
      <c r="KM421" s="102"/>
      <c r="KN421" s="102"/>
      <c r="KO421" s="102"/>
      <c r="KP421" s="102"/>
      <c r="KQ421" s="102"/>
      <c r="KR421" s="102"/>
      <c r="KS421" s="102"/>
      <c r="KT421" s="102"/>
      <c r="KU421" s="102"/>
      <c r="KV421" s="102"/>
      <c r="KW421" s="102"/>
      <c r="KX421" s="102"/>
      <c r="KY421" s="102"/>
      <c r="KZ421" s="102"/>
      <c r="LA421" s="102"/>
      <c r="LB421" s="102"/>
      <c r="LC421" s="102"/>
      <c r="LD421" s="102"/>
      <c r="LE421" s="102"/>
      <c r="LF421" s="102"/>
      <c r="LG421" s="102"/>
      <c r="LH421" s="102"/>
      <c r="LI421" s="102"/>
      <c r="LJ421" s="102"/>
      <c r="LK421" s="102"/>
      <c r="LL421" s="102"/>
      <c r="LM421" s="102"/>
      <c r="LN421" s="102"/>
      <c r="LO421" s="102"/>
      <c r="LP421" s="102"/>
      <c r="LQ421" s="102"/>
      <c r="LR421" s="102"/>
      <c r="LS421" s="102"/>
      <c r="LT421" s="102"/>
      <c r="LU421" s="102"/>
      <c r="LV421" s="102"/>
      <c r="LW421" s="102"/>
      <c r="LX421" s="102"/>
      <c r="LY421" s="102"/>
      <c r="LZ421" s="102"/>
      <c r="MA421" s="102"/>
      <c r="MB421" s="102"/>
      <c r="MC421" s="102"/>
      <c r="MD421" s="102"/>
      <c r="ME421" s="102"/>
      <c r="MF421" s="102"/>
      <c r="MG421" s="102"/>
      <c r="MH421" s="102"/>
      <c r="MI421" s="102"/>
      <c r="MJ421" s="102"/>
      <c r="MK421" s="102"/>
      <c r="ML421" s="102"/>
      <c r="MM421" s="102"/>
      <c r="MN421" s="102"/>
      <c r="MO421" s="102"/>
      <c r="MP421" s="102"/>
      <c r="MQ421" s="102"/>
      <c r="MR421" s="102"/>
      <c r="MS421" s="102"/>
      <c r="MT421" s="102"/>
      <c r="MU421" s="102"/>
      <c r="MV421" s="102"/>
      <c r="MW421" s="102"/>
      <c r="MX421" s="102"/>
      <c r="MY421" s="102"/>
      <c r="MZ421" s="102"/>
      <c r="NA421" s="102"/>
      <c r="NB421" s="102"/>
      <c r="NC421" s="102"/>
      <c r="ND421" s="102"/>
      <c r="NE421" s="102"/>
      <c r="NF421" s="102"/>
      <c r="NG421" s="102"/>
      <c r="NH421" s="102"/>
      <c r="NI421" s="102"/>
      <c r="NJ421" s="102"/>
      <c r="NK421" s="102"/>
      <c r="NL421" s="102"/>
    </row>
    <row r="422" spans="1:376" x14ac:dyDescent="0.3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c r="IW422" s="102"/>
      <c r="IX422" s="102"/>
      <c r="IY422" s="102"/>
      <c r="IZ422" s="102"/>
      <c r="JA422" s="102"/>
      <c r="JB422" s="102"/>
      <c r="JC422" s="102"/>
      <c r="JD422" s="102"/>
      <c r="JE422" s="102"/>
      <c r="JF422" s="102"/>
      <c r="JG422" s="102"/>
      <c r="JH422" s="102"/>
      <c r="JI422" s="102"/>
      <c r="JJ422" s="102"/>
      <c r="JK422" s="102"/>
      <c r="JL422" s="102"/>
      <c r="JM422" s="102"/>
      <c r="JN422" s="102"/>
      <c r="JO422" s="102"/>
      <c r="JP422" s="102"/>
      <c r="JQ422" s="102"/>
      <c r="JR422" s="102"/>
      <c r="JS422" s="102"/>
      <c r="JT422" s="102"/>
      <c r="JU422" s="102"/>
      <c r="JV422" s="102"/>
      <c r="JW422" s="102"/>
      <c r="JX422" s="102"/>
      <c r="JY422" s="102"/>
      <c r="JZ422" s="102"/>
      <c r="KA422" s="102"/>
      <c r="KB422" s="102"/>
      <c r="KC422" s="102"/>
      <c r="KD422" s="102"/>
      <c r="KE422" s="102"/>
      <c r="KF422" s="102"/>
      <c r="KG422" s="102"/>
      <c r="KH422" s="102"/>
      <c r="KI422" s="102"/>
      <c r="KJ422" s="102"/>
      <c r="KK422" s="102"/>
      <c r="KL422" s="102"/>
      <c r="KM422" s="102"/>
      <c r="KN422" s="102"/>
      <c r="KO422" s="102"/>
      <c r="KP422" s="102"/>
      <c r="KQ422" s="102"/>
      <c r="KR422" s="102"/>
      <c r="KS422" s="102"/>
      <c r="KT422" s="102"/>
      <c r="KU422" s="102"/>
      <c r="KV422" s="102"/>
      <c r="KW422" s="102"/>
      <c r="KX422" s="102"/>
      <c r="KY422" s="102"/>
      <c r="KZ422" s="102"/>
      <c r="LA422" s="102"/>
      <c r="LB422" s="102"/>
      <c r="LC422" s="102"/>
      <c r="LD422" s="102"/>
      <c r="LE422" s="102"/>
      <c r="LF422" s="102"/>
      <c r="LG422" s="102"/>
      <c r="LH422" s="102"/>
      <c r="LI422" s="102"/>
      <c r="LJ422" s="102"/>
      <c r="LK422" s="102"/>
      <c r="LL422" s="102"/>
      <c r="LM422" s="102"/>
      <c r="LN422" s="102"/>
      <c r="LO422" s="102"/>
      <c r="LP422" s="102"/>
      <c r="LQ422" s="102"/>
      <c r="LR422" s="102"/>
      <c r="LS422" s="102"/>
      <c r="LT422" s="102"/>
      <c r="LU422" s="102"/>
      <c r="LV422" s="102"/>
      <c r="LW422" s="102"/>
      <c r="LX422" s="102"/>
      <c r="LY422" s="102"/>
      <c r="LZ422" s="102"/>
      <c r="MA422" s="102"/>
      <c r="MB422" s="102"/>
      <c r="MC422" s="102"/>
      <c r="MD422" s="102"/>
      <c r="ME422" s="102"/>
      <c r="MF422" s="102"/>
      <c r="MG422" s="102"/>
      <c r="MH422" s="102"/>
      <c r="MI422" s="102"/>
      <c r="MJ422" s="102"/>
      <c r="MK422" s="102"/>
      <c r="ML422" s="102"/>
      <c r="MM422" s="102"/>
      <c r="MN422" s="102"/>
      <c r="MO422" s="102"/>
      <c r="MP422" s="102"/>
      <c r="MQ422" s="102"/>
      <c r="MR422" s="102"/>
      <c r="MS422" s="102"/>
      <c r="MT422" s="102"/>
      <c r="MU422" s="102"/>
      <c r="MV422" s="102"/>
      <c r="MW422" s="102"/>
      <c r="MX422" s="102"/>
      <c r="MY422" s="102"/>
      <c r="MZ422" s="102"/>
      <c r="NA422" s="102"/>
      <c r="NB422" s="102"/>
      <c r="NC422" s="102"/>
      <c r="ND422" s="102"/>
      <c r="NE422" s="102"/>
      <c r="NF422" s="102"/>
      <c r="NG422" s="102"/>
      <c r="NH422" s="102"/>
      <c r="NI422" s="102"/>
      <c r="NJ422" s="102"/>
      <c r="NK422" s="102"/>
      <c r="NL422" s="102"/>
    </row>
    <row r="423" spans="1:376" x14ac:dyDescent="0.3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c r="IW423" s="102"/>
      <c r="IX423" s="102"/>
      <c r="IY423" s="102"/>
      <c r="IZ423" s="102"/>
      <c r="JA423" s="102"/>
      <c r="JB423" s="102"/>
      <c r="JC423" s="102"/>
      <c r="JD423" s="102"/>
      <c r="JE423" s="102"/>
      <c r="JF423" s="102"/>
      <c r="JG423" s="102"/>
      <c r="JH423" s="102"/>
      <c r="JI423" s="102"/>
      <c r="JJ423" s="102"/>
      <c r="JK423" s="102"/>
      <c r="JL423" s="102"/>
      <c r="JM423" s="102"/>
      <c r="JN423" s="102"/>
      <c r="JO423" s="102"/>
      <c r="JP423" s="102"/>
      <c r="JQ423" s="102"/>
      <c r="JR423" s="102"/>
      <c r="JS423" s="102"/>
      <c r="JT423" s="102"/>
      <c r="JU423" s="102"/>
      <c r="JV423" s="102"/>
      <c r="JW423" s="102"/>
      <c r="JX423" s="102"/>
      <c r="JY423" s="102"/>
      <c r="JZ423" s="102"/>
      <c r="KA423" s="102"/>
      <c r="KB423" s="102"/>
      <c r="KC423" s="102"/>
      <c r="KD423" s="102"/>
      <c r="KE423" s="102"/>
      <c r="KF423" s="102"/>
      <c r="KG423" s="102"/>
      <c r="KH423" s="102"/>
      <c r="KI423" s="102"/>
      <c r="KJ423" s="102"/>
      <c r="KK423" s="102"/>
      <c r="KL423" s="102"/>
      <c r="KM423" s="102"/>
      <c r="KN423" s="102"/>
      <c r="KO423" s="102"/>
      <c r="KP423" s="102"/>
      <c r="KQ423" s="102"/>
      <c r="KR423" s="102"/>
      <c r="KS423" s="102"/>
      <c r="KT423" s="102"/>
      <c r="KU423" s="102"/>
      <c r="KV423" s="102"/>
      <c r="KW423" s="102"/>
      <c r="KX423" s="102"/>
      <c r="KY423" s="102"/>
      <c r="KZ423" s="102"/>
      <c r="LA423" s="102"/>
      <c r="LB423" s="102"/>
      <c r="LC423" s="102"/>
      <c r="LD423" s="102"/>
      <c r="LE423" s="102"/>
      <c r="LF423" s="102"/>
      <c r="LG423" s="102"/>
      <c r="LH423" s="102"/>
      <c r="LI423" s="102"/>
      <c r="LJ423" s="102"/>
      <c r="LK423" s="102"/>
      <c r="LL423" s="102"/>
      <c r="LM423" s="102"/>
      <c r="LN423" s="102"/>
      <c r="LO423" s="102"/>
      <c r="LP423" s="102"/>
      <c r="LQ423" s="102"/>
      <c r="LR423" s="102"/>
      <c r="LS423" s="102"/>
      <c r="LT423" s="102"/>
      <c r="LU423" s="102"/>
      <c r="LV423" s="102"/>
      <c r="LW423" s="102"/>
      <c r="LX423" s="102"/>
      <c r="LY423" s="102"/>
      <c r="LZ423" s="102"/>
      <c r="MA423" s="102"/>
      <c r="MB423" s="102"/>
      <c r="MC423" s="102"/>
      <c r="MD423" s="102"/>
      <c r="ME423" s="102"/>
      <c r="MF423" s="102"/>
      <c r="MG423" s="102"/>
      <c r="MH423" s="102"/>
      <c r="MI423" s="102"/>
      <c r="MJ423" s="102"/>
      <c r="MK423" s="102"/>
      <c r="ML423" s="102"/>
      <c r="MM423" s="102"/>
      <c r="MN423" s="102"/>
      <c r="MO423" s="102"/>
      <c r="MP423" s="102"/>
      <c r="MQ423" s="102"/>
      <c r="MR423" s="102"/>
      <c r="MS423" s="102"/>
      <c r="MT423" s="102"/>
      <c r="MU423" s="102"/>
      <c r="MV423" s="102"/>
      <c r="MW423" s="102"/>
      <c r="MX423" s="102"/>
      <c r="MY423" s="102"/>
      <c r="MZ423" s="102"/>
      <c r="NA423" s="102"/>
      <c r="NB423" s="102"/>
      <c r="NC423" s="102"/>
      <c r="ND423" s="102"/>
      <c r="NE423" s="102"/>
      <c r="NF423" s="102"/>
      <c r="NG423" s="102"/>
      <c r="NH423" s="102"/>
      <c r="NI423" s="102"/>
      <c r="NJ423" s="102"/>
      <c r="NK423" s="102"/>
      <c r="NL423" s="102"/>
    </row>
    <row r="424" spans="1:376" x14ac:dyDescent="0.3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c r="IW424" s="102"/>
      <c r="IX424" s="102"/>
      <c r="IY424" s="102"/>
      <c r="IZ424" s="102"/>
      <c r="JA424" s="102"/>
      <c r="JB424" s="102"/>
      <c r="JC424" s="102"/>
      <c r="JD424" s="102"/>
      <c r="JE424" s="102"/>
      <c r="JF424" s="102"/>
      <c r="JG424" s="102"/>
      <c r="JH424" s="102"/>
      <c r="JI424" s="102"/>
      <c r="JJ424" s="102"/>
      <c r="JK424" s="102"/>
      <c r="JL424" s="102"/>
      <c r="JM424" s="102"/>
      <c r="JN424" s="102"/>
      <c r="JO424" s="102"/>
      <c r="JP424" s="102"/>
      <c r="JQ424" s="102"/>
      <c r="JR424" s="102"/>
      <c r="JS424" s="102"/>
      <c r="JT424" s="102"/>
      <c r="JU424" s="102"/>
      <c r="JV424" s="102"/>
      <c r="JW424" s="102"/>
      <c r="JX424" s="102"/>
      <c r="JY424" s="102"/>
      <c r="JZ424" s="102"/>
      <c r="KA424" s="102"/>
      <c r="KB424" s="102"/>
      <c r="KC424" s="102"/>
      <c r="KD424" s="102"/>
      <c r="KE424" s="102"/>
      <c r="KF424" s="102"/>
      <c r="KG424" s="102"/>
      <c r="KH424" s="102"/>
      <c r="KI424" s="102"/>
      <c r="KJ424" s="102"/>
      <c r="KK424" s="102"/>
      <c r="KL424" s="102"/>
      <c r="KM424" s="102"/>
      <c r="KN424" s="102"/>
      <c r="KO424" s="102"/>
      <c r="KP424" s="102"/>
      <c r="KQ424" s="102"/>
      <c r="KR424" s="102"/>
      <c r="KS424" s="102"/>
      <c r="KT424" s="102"/>
      <c r="KU424" s="102"/>
      <c r="KV424" s="102"/>
      <c r="KW424" s="102"/>
      <c r="KX424" s="102"/>
      <c r="KY424" s="102"/>
      <c r="KZ424" s="102"/>
      <c r="LA424" s="102"/>
      <c r="LB424" s="102"/>
      <c r="LC424" s="102"/>
      <c r="LD424" s="102"/>
      <c r="LE424" s="102"/>
      <c r="LF424" s="102"/>
      <c r="LG424" s="102"/>
      <c r="LH424" s="102"/>
      <c r="LI424" s="102"/>
      <c r="LJ424" s="102"/>
      <c r="LK424" s="102"/>
      <c r="LL424" s="102"/>
      <c r="LM424" s="102"/>
      <c r="LN424" s="102"/>
      <c r="LO424" s="102"/>
      <c r="LP424" s="102"/>
      <c r="LQ424" s="102"/>
      <c r="LR424" s="102"/>
      <c r="LS424" s="102"/>
      <c r="LT424" s="102"/>
      <c r="LU424" s="102"/>
      <c r="LV424" s="102"/>
      <c r="LW424" s="102"/>
      <c r="LX424" s="102"/>
      <c r="LY424" s="102"/>
      <c r="LZ424" s="102"/>
      <c r="MA424" s="102"/>
      <c r="MB424" s="102"/>
      <c r="MC424" s="102"/>
      <c r="MD424" s="102"/>
      <c r="ME424" s="102"/>
      <c r="MF424" s="102"/>
      <c r="MG424" s="102"/>
      <c r="MH424" s="102"/>
      <c r="MI424" s="102"/>
      <c r="MJ424" s="102"/>
      <c r="MK424" s="102"/>
      <c r="ML424" s="102"/>
      <c r="MM424" s="102"/>
      <c r="MN424" s="102"/>
      <c r="MO424" s="102"/>
      <c r="MP424" s="102"/>
      <c r="MQ424" s="102"/>
      <c r="MR424" s="102"/>
      <c r="MS424" s="102"/>
      <c r="MT424" s="102"/>
      <c r="MU424" s="102"/>
      <c r="MV424" s="102"/>
      <c r="MW424" s="102"/>
      <c r="MX424" s="102"/>
      <c r="MY424" s="102"/>
      <c r="MZ424" s="102"/>
      <c r="NA424" s="102"/>
      <c r="NB424" s="102"/>
      <c r="NC424" s="102"/>
      <c r="ND424" s="102"/>
      <c r="NE424" s="102"/>
      <c r="NF424" s="102"/>
      <c r="NG424" s="102"/>
      <c r="NH424" s="102"/>
      <c r="NI424" s="102"/>
      <c r="NJ424" s="102"/>
      <c r="NK424" s="102"/>
      <c r="NL424" s="102"/>
    </row>
    <row r="425" spans="1:376" x14ac:dyDescent="0.3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c r="IW425" s="102"/>
      <c r="IX425" s="102"/>
      <c r="IY425" s="102"/>
      <c r="IZ425" s="102"/>
      <c r="JA425" s="102"/>
      <c r="JB425" s="102"/>
      <c r="JC425" s="102"/>
      <c r="JD425" s="102"/>
      <c r="JE425" s="102"/>
      <c r="JF425" s="102"/>
      <c r="JG425" s="102"/>
      <c r="JH425" s="102"/>
      <c r="JI425" s="102"/>
      <c r="JJ425" s="102"/>
      <c r="JK425" s="102"/>
      <c r="JL425" s="102"/>
      <c r="JM425" s="102"/>
      <c r="JN425" s="102"/>
      <c r="JO425" s="102"/>
      <c r="JP425" s="102"/>
      <c r="JQ425" s="102"/>
      <c r="JR425" s="102"/>
      <c r="JS425" s="102"/>
      <c r="JT425" s="102"/>
      <c r="JU425" s="102"/>
      <c r="JV425" s="102"/>
      <c r="JW425" s="102"/>
      <c r="JX425" s="102"/>
      <c r="JY425" s="102"/>
      <c r="JZ425" s="102"/>
      <c r="KA425" s="102"/>
      <c r="KB425" s="102"/>
      <c r="KC425" s="102"/>
      <c r="KD425" s="102"/>
      <c r="KE425" s="102"/>
      <c r="KF425" s="102"/>
      <c r="KG425" s="102"/>
      <c r="KH425" s="102"/>
      <c r="KI425" s="102"/>
      <c r="KJ425" s="102"/>
      <c r="KK425" s="102"/>
      <c r="KL425" s="102"/>
      <c r="KM425" s="102"/>
      <c r="KN425" s="102"/>
      <c r="KO425" s="102"/>
      <c r="KP425" s="102"/>
      <c r="KQ425" s="102"/>
      <c r="KR425" s="102"/>
      <c r="KS425" s="102"/>
      <c r="KT425" s="102"/>
      <c r="KU425" s="102"/>
      <c r="KV425" s="102"/>
      <c r="KW425" s="102"/>
      <c r="KX425" s="102"/>
      <c r="KY425" s="102"/>
      <c r="KZ425" s="102"/>
      <c r="LA425" s="102"/>
      <c r="LB425" s="102"/>
      <c r="LC425" s="102"/>
      <c r="LD425" s="102"/>
      <c r="LE425" s="102"/>
      <c r="LF425" s="102"/>
      <c r="LG425" s="102"/>
      <c r="LH425" s="102"/>
      <c r="LI425" s="102"/>
      <c r="LJ425" s="102"/>
      <c r="LK425" s="102"/>
      <c r="LL425" s="102"/>
      <c r="LM425" s="102"/>
      <c r="LN425" s="102"/>
      <c r="LO425" s="102"/>
      <c r="LP425" s="102"/>
      <c r="LQ425" s="102"/>
      <c r="LR425" s="102"/>
      <c r="LS425" s="102"/>
      <c r="LT425" s="102"/>
      <c r="LU425" s="102"/>
      <c r="LV425" s="102"/>
      <c r="LW425" s="102"/>
      <c r="LX425" s="102"/>
      <c r="LY425" s="102"/>
      <c r="LZ425" s="102"/>
      <c r="MA425" s="102"/>
      <c r="MB425" s="102"/>
      <c r="MC425" s="102"/>
      <c r="MD425" s="102"/>
      <c r="ME425" s="102"/>
      <c r="MF425" s="102"/>
      <c r="MG425" s="102"/>
      <c r="MH425" s="102"/>
      <c r="MI425" s="102"/>
      <c r="MJ425" s="102"/>
      <c r="MK425" s="102"/>
      <c r="ML425" s="102"/>
      <c r="MM425" s="102"/>
      <c r="MN425" s="102"/>
      <c r="MO425" s="102"/>
      <c r="MP425" s="102"/>
      <c r="MQ425" s="102"/>
      <c r="MR425" s="102"/>
      <c r="MS425" s="102"/>
      <c r="MT425" s="102"/>
      <c r="MU425" s="102"/>
      <c r="MV425" s="102"/>
      <c r="MW425" s="102"/>
      <c r="MX425" s="102"/>
      <c r="MY425" s="102"/>
      <c r="MZ425" s="102"/>
      <c r="NA425" s="102"/>
      <c r="NB425" s="102"/>
      <c r="NC425" s="102"/>
      <c r="ND425" s="102"/>
      <c r="NE425" s="102"/>
      <c r="NF425" s="102"/>
      <c r="NG425" s="102"/>
      <c r="NH425" s="102"/>
      <c r="NI425" s="102"/>
      <c r="NJ425" s="102"/>
      <c r="NK425" s="102"/>
      <c r="NL425" s="102"/>
    </row>
    <row r="426" spans="1:376" x14ac:dyDescent="0.3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c r="IW426" s="102"/>
      <c r="IX426" s="102"/>
      <c r="IY426" s="102"/>
      <c r="IZ426" s="102"/>
      <c r="JA426" s="102"/>
      <c r="JB426" s="102"/>
      <c r="JC426" s="102"/>
      <c r="JD426" s="102"/>
      <c r="JE426" s="102"/>
      <c r="JF426" s="102"/>
      <c r="JG426" s="102"/>
      <c r="JH426" s="102"/>
      <c r="JI426" s="102"/>
      <c r="JJ426" s="102"/>
      <c r="JK426" s="102"/>
      <c r="JL426" s="102"/>
      <c r="JM426" s="102"/>
      <c r="JN426" s="102"/>
      <c r="JO426" s="102"/>
      <c r="JP426" s="102"/>
      <c r="JQ426" s="102"/>
      <c r="JR426" s="102"/>
      <c r="JS426" s="102"/>
      <c r="JT426" s="102"/>
      <c r="JU426" s="102"/>
      <c r="JV426" s="102"/>
      <c r="JW426" s="102"/>
      <c r="JX426" s="102"/>
      <c r="JY426" s="102"/>
      <c r="JZ426" s="102"/>
      <c r="KA426" s="102"/>
      <c r="KB426" s="102"/>
      <c r="KC426" s="102"/>
      <c r="KD426" s="102"/>
      <c r="KE426" s="102"/>
      <c r="KF426" s="102"/>
      <c r="KG426" s="102"/>
      <c r="KH426" s="102"/>
      <c r="KI426" s="102"/>
      <c r="KJ426" s="102"/>
      <c r="KK426" s="102"/>
      <c r="KL426" s="102"/>
      <c r="KM426" s="102"/>
      <c r="KN426" s="102"/>
      <c r="KO426" s="102"/>
      <c r="KP426" s="102"/>
      <c r="KQ426" s="102"/>
      <c r="KR426" s="102"/>
      <c r="KS426" s="102"/>
      <c r="KT426" s="102"/>
      <c r="KU426" s="102"/>
      <c r="KV426" s="102"/>
      <c r="KW426" s="102"/>
      <c r="KX426" s="102"/>
      <c r="KY426" s="102"/>
      <c r="KZ426" s="102"/>
      <c r="LA426" s="102"/>
      <c r="LB426" s="102"/>
      <c r="LC426" s="102"/>
      <c r="LD426" s="102"/>
      <c r="LE426" s="102"/>
      <c r="LF426" s="102"/>
      <c r="LG426" s="102"/>
      <c r="LH426" s="102"/>
      <c r="LI426" s="102"/>
      <c r="LJ426" s="102"/>
      <c r="LK426" s="102"/>
      <c r="LL426" s="102"/>
      <c r="LM426" s="102"/>
      <c r="LN426" s="102"/>
      <c r="LO426" s="102"/>
      <c r="LP426" s="102"/>
      <c r="LQ426" s="102"/>
      <c r="LR426" s="102"/>
      <c r="LS426" s="102"/>
      <c r="LT426" s="102"/>
      <c r="LU426" s="102"/>
      <c r="LV426" s="102"/>
      <c r="LW426" s="102"/>
      <c r="LX426" s="102"/>
      <c r="LY426" s="102"/>
      <c r="LZ426" s="102"/>
      <c r="MA426" s="102"/>
      <c r="MB426" s="102"/>
      <c r="MC426" s="102"/>
      <c r="MD426" s="102"/>
      <c r="ME426" s="102"/>
      <c r="MF426" s="102"/>
      <c r="MG426" s="102"/>
      <c r="MH426" s="102"/>
      <c r="MI426" s="102"/>
      <c r="MJ426" s="102"/>
      <c r="MK426" s="102"/>
      <c r="ML426" s="102"/>
      <c r="MM426" s="102"/>
      <c r="MN426" s="102"/>
      <c r="MO426" s="102"/>
      <c r="MP426" s="102"/>
      <c r="MQ426" s="102"/>
      <c r="MR426" s="102"/>
      <c r="MS426" s="102"/>
      <c r="MT426" s="102"/>
      <c r="MU426" s="102"/>
      <c r="MV426" s="102"/>
      <c r="MW426" s="102"/>
      <c r="MX426" s="102"/>
      <c r="MY426" s="102"/>
      <c r="MZ426" s="102"/>
      <c r="NA426" s="102"/>
      <c r="NB426" s="102"/>
      <c r="NC426" s="102"/>
      <c r="ND426" s="102"/>
      <c r="NE426" s="102"/>
      <c r="NF426" s="102"/>
      <c r="NG426" s="102"/>
      <c r="NH426" s="102"/>
      <c r="NI426" s="102"/>
      <c r="NJ426" s="102"/>
      <c r="NK426" s="102"/>
      <c r="NL426" s="102"/>
    </row>
    <row r="427" spans="1:376" x14ac:dyDescent="0.3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c r="IW427" s="102"/>
      <c r="IX427" s="102"/>
      <c r="IY427" s="102"/>
      <c r="IZ427" s="102"/>
      <c r="JA427" s="102"/>
      <c r="JB427" s="102"/>
      <c r="JC427" s="102"/>
      <c r="JD427" s="102"/>
      <c r="JE427" s="102"/>
      <c r="JF427" s="102"/>
      <c r="JG427" s="102"/>
      <c r="JH427" s="102"/>
      <c r="JI427" s="102"/>
      <c r="JJ427" s="102"/>
      <c r="JK427" s="102"/>
      <c r="JL427" s="102"/>
      <c r="JM427" s="102"/>
      <c r="JN427" s="102"/>
      <c r="JO427" s="102"/>
      <c r="JP427" s="102"/>
      <c r="JQ427" s="102"/>
      <c r="JR427" s="102"/>
      <c r="JS427" s="102"/>
      <c r="JT427" s="102"/>
      <c r="JU427" s="102"/>
      <c r="JV427" s="102"/>
      <c r="JW427" s="102"/>
      <c r="JX427" s="102"/>
      <c r="JY427" s="102"/>
      <c r="JZ427" s="102"/>
      <c r="KA427" s="102"/>
      <c r="KB427" s="102"/>
      <c r="KC427" s="102"/>
      <c r="KD427" s="102"/>
      <c r="KE427" s="102"/>
      <c r="KF427" s="102"/>
      <c r="KG427" s="102"/>
      <c r="KH427" s="102"/>
      <c r="KI427" s="102"/>
      <c r="KJ427" s="102"/>
      <c r="KK427" s="102"/>
      <c r="KL427" s="102"/>
      <c r="KM427" s="102"/>
      <c r="KN427" s="102"/>
      <c r="KO427" s="102"/>
      <c r="KP427" s="102"/>
      <c r="KQ427" s="102"/>
      <c r="KR427" s="102"/>
      <c r="KS427" s="102"/>
      <c r="KT427" s="102"/>
      <c r="KU427" s="102"/>
      <c r="KV427" s="102"/>
      <c r="KW427" s="102"/>
      <c r="KX427" s="102"/>
      <c r="KY427" s="102"/>
      <c r="KZ427" s="102"/>
      <c r="LA427" s="102"/>
      <c r="LB427" s="102"/>
      <c r="LC427" s="102"/>
      <c r="LD427" s="102"/>
      <c r="LE427" s="102"/>
      <c r="LF427" s="102"/>
      <c r="LG427" s="102"/>
      <c r="LH427" s="102"/>
      <c r="LI427" s="102"/>
      <c r="LJ427" s="102"/>
      <c r="LK427" s="102"/>
      <c r="LL427" s="102"/>
      <c r="LM427" s="102"/>
      <c r="LN427" s="102"/>
      <c r="LO427" s="102"/>
      <c r="LP427" s="102"/>
      <c r="LQ427" s="102"/>
      <c r="LR427" s="102"/>
      <c r="LS427" s="102"/>
      <c r="LT427" s="102"/>
      <c r="LU427" s="102"/>
      <c r="LV427" s="102"/>
      <c r="LW427" s="102"/>
      <c r="LX427" s="102"/>
      <c r="LY427" s="102"/>
      <c r="LZ427" s="102"/>
      <c r="MA427" s="102"/>
      <c r="MB427" s="102"/>
      <c r="MC427" s="102"/>
      <c r="MD427" s="102"/>
      <c r="ME427" s="102"/>
      <c r="MF427" s="102"/>
      <c r="MG427" s="102"/>
      <c r="MH427" s="102"/>
      <c r="MI427" s="102"/>
      <c r="MJ427" s="102"/>
      <c r="MK427" s="102"/>
      <c r="ML427" s="102"/>
      <c r="MM427" s="102"/>
      <c r="MN427" s="102"/>
      <c r="MO427" s="102"/>
      <c r="MP427" s="102"/>
      <c r="MQ427" s="102"/>
      <c r="MR427" s="102"/>
      <c r="MS427" s="102"/>
      <c r="MT427" s="102"/>
      <c r="MU427" s="102"/>
      <c r="MV427" s="102"/>
      <c r="MW427" s="102"/>
      <c r="MX427" s="102"/>
      <c r="MY427" s="102"/>
      <c r="MZ427" s="102"/>
      <c r="NA427" s="102"/>
      <c r="NB427" s="102"/>
      <c r="NC427" s="102"/>
      <c r="ND427" s="102"/>
      <c r="NE427" s="102"/>
      <c r="NF427" s="102"/>
      <c r="NG427" s="102"/>
      <c r="NH427" s="102"/>
      <c r="NI427" s="102"/>
      <c r="NJ427" s="102"/>
      <c r="NK427" s="102"/>
      <c r="NL427" s="102"/>
    </row>
    <row r="428" spans="1:376" x14ac:dyDescent="0.3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c r="IW428" s="102"/>
      <c r="IX428" s="102"/>
      <c r="IY428" s="102"/>
      <c r="IZ428" s="102"/>
      <c r="JA428" s="102"/>
      <c r="JB428" s="102"/>
      <c r="JC428" s="102"/>
      <c r="JD428" s="102"/>
      <c r="JE428" s="102"/>
      <c r="JF428" s="102"/>
      <c r="JG428" s="102"/>
      <c r="JH428" s="102"/>
      <c r="JI428" s="102"/>
      <c r="JJ428" s="102"/>
      <c r="JK428" s="102"/>
      <c r="JL428" s="102"/>
      <c r="JM428" s="102"/>
      <c r="JN428" s="102"/>
      <c r="JO428" s="102"/>
      <c r="JP428" s="102"/>
      <c r="JQ428" s="102"/>
      <c r="JR428" s="102"/>
      <c r="JS428" s="102"/>
      <c r="JT428" s="102"/>
      <c r="JU428" s="102"/>
      <c r="JV428" s="102"/>
      <c r="JW428" s="102"/>
      <c r="JX428" s="102"/>
      <c r="JY428" s="102"/>
      <c r="JZ428" s="102"/>
      <c r="KA428" s="102"/>
      <c r="KB428" s="102"/>
      <c r="KC428" s="102"/>
      <c r="KD428" s="102"/>
      <c r="KE428" s="102"/>
      <c r="KF428" s="102"/>
      <c r="KG428" s="102"/>
      <c r="KH428" s="102"/>
      <c r="KI428" s="102"/>
      <c r="KJ428" s="102"/>
      <c r="KK428" s="102"/>
      <c r="KL428" s="102"/>
      <c r="KM428" s="102"/>
      <c r="KN428" s="102"/>
      <c r="KO428" s="102"/>
      <c r="KP428" s="102"/>
      <c r="KQ428" s="102"/>
      <c r="KR428" s="102"/>
      <c r="KS428" s="102"/>
      <c r="KT428" s="102"/>
      <c r="KU428" s="102"/>
      <c r="KV428" s="102"/>
      <c r="KW428" s="102"/>
      <c r="KX428" s="102"/>
      <c r="KY428" s="102"/>
      <c r="KZ428" s="102"/>
      <c r="LA428" s="102"/>
      <c r="LB428" s="102"/>
      <c r="LC428" s="102"/>
      <c r="LD428" s="102"/>
      <c r="LE428" s="102"/>
      <c r="LF428" s="102"/>
      <c r="LG428" s="102"/>
      <c r="LH428" s="102"/>
      <c r="LI428" s="102"/>
      <c r="LJ428" s="102"/>
      <c r="LK428" s="102"/>
      <c r="LL428" s="102"/>
      <c r="LM428" s="102"/>
      <c r="LN428" s="102"/>
      <c r="LO428" s="102"/>
      <c r="LP428" s="102"/>
      <c r="LQ428" s="102"/>
      <c r="LR428" s="102"/>
      <c r="LS428" s="102"/>
      <c r="LT428" s="102"/>
      <c r="LU428" s="102"/>
      <c r="LV428" s="102"/>
      <c r="LW428" s="102"/>
      <c r="LX428" s="102"/>
      <c r="LY428" s="102"/>
      <c r="LZ428" s="102"/>
      <c r="MA428" s="102"/>
      <c r="MB428" s="102"/>
      <c r="MC428" s="102"/>
      <c r="MD428" s="102"/>
      <c r="ME428" s="102"/>
      <c r="MF428" s="102"/>
      <c r="MG428" s="102"/>
      <c r="MH428" s="102"/>
      <c r="MI428" s="102"/>
      <c r="MJ428" s="102"/>
      <c r="MK428" s="102"/>
      <c r="ML428" s="102"/>
      <c r="MM428" s="102"/>
      <c r="MN428" s="102"/>
      <c r="MO428" s="102"/>
      <c r="MP428" s="102"/>
      <c r="MQ428" s="102"/>
      <c r="MR428" s="102"/>
      <c r="MS428" s="102"/>
      <c r="MT428" s="102"/>
      <c r="MU428" s="102"/>
      <c r="MV428" s="102"/>
      <c r="MW428" s="102"/>
      <c r="MX428" s="102"/>
      <c r="MY428" s="102"/>
      <c r="MZ428" s="102"/>
      <c r="NA428" s="102"/>
      <c r="NB428" s="102"/>
      <c r="NC428" s="102"/>
      <c r="ND428" s="102"/>
      <c r="NE428" s="102"/>
      <c r="NF428" s="102"/>
      <c r="NG428" s="102"/>
      <c r="NH428" s="102"/>
      <c r="NI428" s="102"/>
      <c r="NJ428" s="102"/>
      <c r="NK428" s="102"/>
      <c r="NL428" s="102"/>
    </row>
    <row r="429" spans="1:376" x14ac:dyDescent="0.3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c r="IW429" s="102"/>
      <c r="IX429" s="102"/>
      <c r="IY429" s="102"/>
      <c r="IZ429" s="102"/>
      <c r="JA429" s="102"/>
      <c r="JB429" s="102"/>
      <c r="JC429" s="102"/>
      <c r="JD429" s="102"/>
      <c r="JE429" s="102"/>
      <c r="JF429" s="102"/>
      <c r="JG429" s="102"/>
      <c r="JH429" s="102"/>
      <c r="JI429" s="102"/>
      <c r="JJ429" s="102"/>
      <c r="JK429" s="102"/>
      <c r="JL429" s="102"/>
      <c r="JM429" s="102"/>
      <c r="JN429" s="102"/>
      <c r="JO429" s="102"/>
      <c r="JP429" s="102"/>
      <c r="JQ429" s="102"/>
      <c r="JR429" s="102"/>
      <c r="JS429" s="102"/>
      <c r="JT429" s="102"/>
      <c r="JU429" s="102"/>
      <c r="JV429" s="102"/>
      <c r="JW429" s="102"/>
      <c r="JX429" s="102"/>
      <c r="JY429" s="102"/>
      <c r="JZ429" s="102"/>
      <c r="KA429" s="102"/>
      <c r="KB429" s="102"/>
      <c r="KC429" s="102"/>
      <c r="KD429" s="102"/>
      <c r="KE429" s="102"/>
      <c r="KF429" s="102"/>
      <c r="KG429" s="102"/>
      <c r="KH429" s="102"/>
      <c r="KI429" s="102"/>
      <c r="KJ429" s="102"/>
      <c r="KK429" s="102"/>
      <c r="KL429" s="102"/>
      <c r="KM429" s="102"/>
      <c r="KN429" s="102"/>
      <c r="KO429" s="102"/>
      <c r="KP429" s="102"/>
      <c r="KQ429" s="102"/>
      <c r="KR429" s="102"/>
      <c r="KS429" s="102"/>
      <c r="KT429" s="102"/>
      <c r="KU429" s="102"/>
      <c r="KV429" s="102"/>
      <c r="KW429" s="102"/>
      <c r="KX429" s="102"/>
      <c r="KY429" s="102"/>
      <c r="KZ429" s="102"/>
      <c r="LA429" s="102"/>
      <c r="LB429" s="102"/>
      <c r="LC429" s="102"/>
      <c r="LD429" s="102"/>
      <c r="LE429" s="102"/>
      <c r="LF429" s="102"/>
      <c r="LG429" s="102"/>
      <c r="LH429" s="102"/>
      <c r="LI429" s="102"/>
      <c r="LJ429" s="102"/>
      <c r="LK429" s="102"/>
      <c r="LL429" s="102"/>
      <c r="LM429" s="102"/>
      <c r="LN429" s="102"/>
      <c r="LO429" s="102"/>
      <c r="LP429" s="102"/>
      <c r="LQ429" s="102"/>
      <c r="LR429" s="102"/>
      <c r="LS429" s="102"/>
      <c r="LT429" s="102"/>
      <c r="LU429" s="102"/>
      <c r="LV429" s="102"/>
      <c r="LW429" s="102"/>
      <c r="LX429" s="102"/>
      <c r="LY429" s="102"/>
      <c r="LZ429" s="102"/>
      <c r="MA429" s="102"/>
      <c r="MB429" s="102"/>
      <c r="MC429" s="102"/>
      <c r="MD429" s="102"/>
      <c r="ME429" s="102"/>
      <c r="MF429" s="102"/>
      <c r="MG429" s="102"/>
      <c r="MH429" s="102"/>
      <c r="MI429" s="102"/>
      <c r="MJ429" s="102"/>
      <c r="MK429" s="102"/>
      <c r="ML429" s="102"/>
      <c r="MM429" s="102"/>
      <c r="MN429" s="102"/>
      <c r="MO429" s="102"/>
      <c r="MP429" s="102"/>
      <c r="MQ429" s="102"/>
      <c r="MR429" s="102"/>
      <c r="MS429" s="102"/>
      <c r="MT429" s="102"/>
      <c r="MU429" s="102"/>
      <c r="MV429" s="102"/>
      <c r="MW429" s="102"/>
      <c r="MX429" s="102"/>
      <c r="MY429" s="102"/>
      <c r="MZ429" s="102"/>
      <c r="NA429" s="102"/>
      <c r="NB429" s="102"/>
      <c r="NC429" s="102"/>
      <c r="ND429" s="102"/>
      <c r="NE429" s="102"/>
      <c r="NF429" s="102"/>
      <c r="NG429" s="102"/>
      <c r="NH429" s="102"/>
      <c r="NI429" s="102"/>
      <c r="NJ429" s="102"/>
      <c r="NK429" s="102"/>
      <c r="NL429" s="102"/>
    </row>
    <row r="430" spans="1:376" x14ac:dyDescent="0.3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c r="IW430" s="102"/>
      <c r="IX430" s="102"/>
      <c r="IY430" s="102"/>
      <c r="IZ430" s="102"/>
      <c r="JA430" s="102"/>
      <c r="JB430" s="102"/>
      <c r="JC430" s="102"/>
      <c r="JD430" s="102"/>
      <c r="JE430" s="102"/>
      <c r="JF430" s="102"/>
      <c r="JG430" s="102"/>
      <c r="JH430" s="102"/>
      <c r="JI430" s="102"/>
      <c r="JJ430" s="102"/>
      <c r="JK430" s="102"/>
      <c r="JL430" s="102"/>
      <c r="JM430" s="102"/>
      <c r="JN430" s="102"/>
      <c r="JO430" s="102"/>
      <c r="JP430" s="102"/>
      <c r="JQ430" s="102"/>
      <c r="JR430" s="102"/>
      <c r="JS430" s="102"/>
      <c r="JT430" s="102"/>
      <c r="JU430" s="102"/>
      <c r="JV430" s="102"/>
      <c r="JW430" s="102"/>
      <c r="JX430" s="102"/>
      <c r="JY430" s="102"/>
      <c r="JZ430" s="102"/>
      <c r="KA430" s="102"/>
      <c r="KB430" s="102"/>
      <c r="KC430" s="102"/>
      <c r="KD430" s="102"/>
      <c r="KE430" s="102"/>
      <c r="KF430" s="102"/>
      <c r="KG430" s="102"/>
      <c r="KH430" s="102"/>
      <c r="KI430" s="102"/>
      <c r="KJ430" s="102"/>
      <c r="KK430" s="102"/>
      <c r="KL430" s="102"/>
      <c r="KM430" s="102"/>
      <c r="KN430" s="102"/>
      <c r="KO430" s="102"/>
      <c r="KP430" s="102"/>
      <c r="KQ430" s="102"/>
      <c r="KR430" s="102"/>
      <c r="KS430" s="102"/>
      <c r="KT430" s="102"/>
      <c r="KU430" s="102"/>
      <c r="KV430" s="102"/>
      <c r="KW430" s="102"/>
      <c r="KX430" s="102"/>
      <c r="KY430" s="102"/>
      <c r="KZ430" s="102"/>
      <c r="LA430" s="102"/>
      <c r="LB430" s="102"/>
      <c r="LC430" s="102"/>
      <c r="LD430" s="102"/>
      <c r="LE430" s="102"/>
      <c r="LF430" s="102"/>
      <c r="LG430" s="102"/>
      <c r="LH430" s="102"/>
      <c r="LI430" s="102"/>
      <c r="LJ430" s="102"/>
      <c r="LK430" s="102"/>
      <c r="LL430" s="102"/>
      <c r="LM430" s="102"/>
      <c r="LN430" s="102"/>
      <c r="LO430" s="102"/>
      <c r="LP430" s="102"/>
      <c r="LQ430" s="102"/>
      <c r="LR430" s="102"/>
      <c r="LS430" s="102"/>
      <c r="LT430" s="102"/>
      <c r="LU430" s="102"/>
      <c r="LV430" s="102"/>
      <c r="LW430" s="102"/>
      <c r="LX430" s="102"/>
      <c r="LY430" s="102"/>
      <c r="LZ430" s="102"/>
      <c r="MA430" s="102"/>
      <c r="MB430" s="102"/>
      <c r="MC430" s="102"/>
      <c r="MD430" s="102"/>
      <c r="ME430" s="102"/>
      <c r="MF430" s="102"/>
      <c r="MG430" s="102"/>
      <c r="MH430" s="102"/>
      <c r="MI430" s="102"/>
      <c r="MJ430" s="102"/>
      <c r="MK430" s="102"/>
      <c r="ML430" s="102"/>
      <c r="MM430" s="102"/>
      <c r="MN430" s="102"/>
      <c r="MO430" s="102"/>
      <c r="MP430" s="102"/>
      <c r="MQ430" s="102"/>
      <c r="MR430" s="102"/>
      <c r="MS430" s="102"/>
      <c r="MT430" s="102"/>
      <c r="MU430" s="102"/>
      <c r="MV430" s="102"/>
      <c r="MW430" s="102"/>
      <c r="MX430" s="102"/>
      <c r="MY430" s="102"/>
      <c r="MZ430" s="102"/>
      <c r="NA430" s="102"/>
      <c r="NB430" s="102"/>
      <c r="NC430" s="102"/>
      <c r="ND430" s="102"/>
      <c r="NE430" s="102"/>
      <c r="NF430" s="102"/>
      <c r="NG430" s="102"/>
      <c r="NH430" s="102"/>
      <c r="NI430" s="102"/>
      <c r="NJ430" s="102"/>
      <c r="NK430" s="102"/>
      <c r="NL430" s="102"/>
    </row>
    <row r="431" spans="1:376" x14ac:dyDescent="0.3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c r="IW431" s="102"/>
      <c r="IX431" s="102"/>
      <c r="IY431" s="102"/>
      <c r="IZ431" s="102"/>
      <c r="JA431" s="102"/>
      <c r="JB431" s="102"/>
      <c r="JC431" s="102"/>
      <c r="JD431" s="102"/>
      <c r="JE431" s="102"/>
      <c r="JF431" s="102"/>
      <c r="JG431" s="102"/>
      <c r="JH431" s="102"/>
      <c r="JI431" s="102"/>
      <c r="JJ431" s="102"/>
      <c r="JK431" s="102"/>
      <c r="JL431" s="102"/>
      <c r="JM431" s="102"/>
      <c r="JN431" s="102"/>
      <c r="JO431" s="102"/>
      <c r="JP431" s="102"/>
      <c r="JQ431" s="102"/>
      <c r="JR431" s="102"/>
      <c r="JS431" s="102"/>
      <c r="JT431" s="102"/>
      <c r="JU431" s="102"/>
      <c r="JV431" s="102"/>
      <c r="JW431" s="102"/>
      <c r="JX431" s="102"/>
      <c r="JY431" s="102"/>
      <c r="JZ431" s="102"/>
      <c r="KA431" s="102"/>
      <c r="KB431" s="102"/>
      <c r="KC431" s="102"/>
      <c r="KD431" s="102"/>
      <c r="KE431" s="102"/>
      <c r="KF431" s="102"/>
      <c r="KG431" s="102"/>
      <c r="KH431" s="102"/>
      <c r="KI431" s="102"/>
      <c r="KJ431" s="102"/>
      <c r="KK431" s="102"/>
      <c r="KL431" s="102"/>
      <c r="KM431" s="102"/>
      <c r="KN431" s="102"/>
      <c r="KO431" s="102"/>
      <c r="KP431" s="102"/>
      <c r="KQ431" s="102"/>
      <c r="KR431" s="102"/>
      <c r="KS431" s="102"/>
      <c r="KT431" s="102"/>
      <c r="KU431" s="102"/>
      <c r="KV431" s="102"/>
      <c r="KW431" s="102"/>
      <c r="KX431" s="102"/>
      <c r="KY431" s="102"/>
      <c r="KZ431" s="102"/>
      <c r="LA431" s="102"/>
      <c r="LB431" s="102"/>
      <c r="LC431" s="102"/>
      <c r="LD431" s="102"/>
      <c r="LE431" s="102"/>
      <c r="LF431" s="102"/>
      <c r="LG431" s="102"/>
      <c r="LH431" s="102"/>
      <c r="LI431" s="102"/>
      <c r="LJ431" s="102"/>
      <c r="LK431" s="102"/>
      <c r="LL431" s="102"/>
      <c r="LM431" s="102"/>
      <c r="LN431" s="102"/>
      <c r="LO431" s="102"/>
      <c r="LP431" s="102"/>
      <c r="LQ431" s="102"/>
      <c r="LR431" s="102"/>
      <c r="LS431" s="102"/>
      <c r="LT431" s="102"/>
      <c r="LU431" s="102"/>
      <c r="LV431" s="102"/>
      <c r="LW431" s="102"/>
      <c r="LX431" s="102"/>
      <c r="LY431" s="102"/>
      <c r="LZ431" s="102"/>
      <c r="MA431" s="102"/>
      <c r="MB431" s="102"/>
      <c r="MC431" s="102"/>
      <c r="MD431" s="102"/>
      <c r="ME431" s="102"/>
      <c r="MF431" s="102"/>
      <c r="MG431" s="102"/>
      <c r="MH431" s="102"/>
      <c r="MI431" s="102"/>
      <c r="MJ431" s="102"/>
      <c r="MK431" s="102"/>
      <c r="ML431" s="102"/>
      <c r="MM431" s="102"/>
      <c r="MN431" s="102"/>
      <c r="MO431" s="102"/>
      <c r="MP431" s="102"/>
      <c r="MQ431" s="102"/>
      <c r="MR431" s="102"/>
      <c r="MS431" s="102"/>
      <c r="MT431" s="102"/>
      <c r="MU431" s="102"/>
      <c r="MV431" s="102"/>
      <c r="MW431" s="102"/>
      <c r="MX431" s="102"/>
      <c r="MY431" s="102"/>
      <c r="MZ431" s="102"/>
      <c r="NA431" s="102"/>
      <c r="NB431" s="102"/>
      <c r="NC431" s="102"/>
      <c r="ND431" s="102"/>
      <c r="NE431" s="102"/>
      <c r="NF431" s="102"/>
      <c r="NG431" s="102"/>
      <c r="NH431" s="102"/>
      <c r="NI431" s="102"/>
      <c r="NJ431" s="102"/>
      <c r="NK431" s="102"/>
      <c r="NL431" s="102"/>
    </row>
    <row r="432" spans="1:376" x14ac:dyDescent="0.3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c r="IW432" s="102"/>
      <c r="IX432" s="102"/>
      <c r="IY432" s="102"/>
      <c r="IZ432" s="102"/>
      <c r="JA432" s="102"/>
      <c r="JB432" s="102"/>
      <c r="JC432" s="102"/>
      <c r="JD432" s="102"/>
      <c r="JE432" s="102"/>
      <c r="JF432" s="102"/>
      <c r="JG432" s="102"/>
      <c r="JH432" s="102"/>
      <c r="JI432" s="102"/>
      <c r="JJ432" s="102"/>
      <c r="JK432" s="102"/>
      <c r="JL432" s="102"/>
      <c r="JM432" s="102"/>
      <c r="JN432" s="102"/>
      <c r="JO432" s="102"/>
      <c r="JP432" s="102"/>
      <c r="JQ432" s="102"/>
      <c r="JR432" s="102"/>
      <c r="JS432" s="102"/>
      <c r="JT432" s="102"/>
      <c r="JU432" s="102"/>
      <c r="JV432" s="102"/>
      <c r="JW432" s="102"/>
      <c r="JX432" s="102"/>
      <c r="JY432" s="102"/>
      <c r="JZ432" s="102"/>
      <c r="KA432" s="102"/>
      <c r="KB432" s="102"/>
      <c r="KC432" s="102"/>
      <c r="KD432" s="102"/>
      <c r="KE432" s="102"/>
      <c r="KF432" s="102"/>
      <c r="KG432" s="102"/>
      <c r="KH432" s="102"/>
      <c r="KI432" s="102"/>
      <c r="KJ432" s="102"/>
      <c r="KK432" s="102"/>
      <c r="KL432" s="102"/>
      <c r="KM432" s="102"/>
      <c r="KN432" s="102"/>
      <c r="KO432" s="102"/>
      <c r="KP432" s="102"/>
      <c r="KQ432" s="102"/>
      <c r="KR432" s="102"/>
      <c r="KS432" s="102"/>
      <c r="KT432" s="102"/>
      <c r="KU432" s="102"/>
      <c r="KV432" s="102"/>
      <c r="KW432" s="102"/>
      <c r="KX432" s="102"/>
      <c r="KY432" s="102"/>
      <c r="KZ432" s="102"/>
      <c r="LA432" s="102"/>
      <c r="LB432" s="102"/>
      <c r="LC432" s="102"/>
      <c r="LD432" s="102"/>
      <c r="LE432" s="102"/>
      <c r="LF432" s="102"/>
      <c r="LG432" s="102"/>
      <c r="LH432" s="102"/>
      <c r="LI432" s="102"/>
      <c r="LJ432" s="102"/>
      <c r="LK432" s="102"/>
      <c r="LL432" s="102"/>
      <c r="LM432" s="102"/>
      <c r="LN432" s="102"/>
      <c r="LO432" s="102"/>
      <c r="LP432" s="102"/>
      <c r="LQ432" s="102"/>
      <c r="LR432" s="102"/>
      <c r="LS432" s="102"/>
      <c r="LT432" s="102"/>
      <c r="LU432" s="102"/>
      <c r="LV432" s="102"/>
      <c r="LW432" s="102"/>
      <c r="LX432" s="102"/>
      <c r="LY432" s="102"/>
      <c r="LZ432" s="102"/>
      <c r="MA432" s="102"/>
      <c r="MB432" s="102"/>
      <c r="MC432" s="102"/>
      <c r="MD432" s="102"/>
      <c r="ME432" s="102"/>
      <c r="MF432" s="102"/>
      <c r="MG432" s="102"/>
      <c r="MH432" s="102"/>
      <c r="MI432" s="102"/>
      <c r="MJ432" s="102"/>
      <c r="MK432" s="102"/>
      <c r="ML432" s="102"/>
      <c r="MM432" s="102"/>
      <c r="MN432" s="102"/>
      <c r="MO432" s="102"/>
      <c r="MP432" s="102"/>
      <c r="MQ432" s="102"/>
      <c r="MR432" s="102"/>
      <c r="MS432" s="102"/>
      <c r="MT432" s="102"/>
      <c r="MU432" s="102"/>
      <c r="MV432" s="102"/>
      <c r="MW432" s="102"/>
      <c r="MX432" s="102"/>
      <c r="MY432" s="102"/>
      <c r="MZ432" s="102"/>
      <c r="NA432" s="102"/>
      <c r="NB432" s="102"/>
      <c r="NC432" s="102"/>
      <c r="ND432" s="102"/>
      <c r="NE432" s="102"/>
      <c r="NF432" s="102"/>
      <c r="NG432" s="102"/>
      <c r="NH432" s="102"/>
      <c r="NI432" s="102"/>
      <c r="NJ432" s="102"/>
      <c r="NK432" s="102"/>
      <c r="NL432" s="102"/>
    </row>
    <row r="433" spans="1:376" x14ac:dyDescent="0.3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c r="IW433" s="102"/>
      <c r="IX433" s="102"/>
      <c r="IY433" s="102"/>
      <c r="IZ433" s="102"/>
      <c r="JA433" s="102"/>
      <c r="JB433" s="102"/>
      <c r="JC433" s="102"/>
      <c r="JD433" s="102"/>
      <c r="JE433" s="102"/>
      <c r="JF433" s="102"/>
      <c r="JG433" s="102"/>
      <c r="JH433" s="102"/>
      <c r="JI433" s="102"/>
      <c r="JJ433" s="102"/>
      <c r="JK433" s="102"/>
      <c r="JL433" s="102"/>
      <c r="JM433" s="102"/>
      <c r="JN433" s="102"/>
      <c r="JO433" s="102"/>
      <c r="JP433" s="102"/>
      <c r="JQ433" s="102"/>
      <c r="JR433" s="102"/>
      <c r="JS433" s="102"/>
      <c r="JT433" s="102"/>
      <c r="JU433" s="102"/>
      <c r="JV433" s="102"/>
      <c r="JW433" s="102"/>
      <c r="JX433" s="102"/>
      <c r="JY433" s="102"/>
      <c r="JZ433" s="102"/>
      <c r="KA433" s="102"/>
      <c r="KB433" s="102"/>
      <c r="KC433" s="102"/>
      <c r="KD433" s="102"/>
      <c r="KE433" s="102"/>
      <c r="KF433" s="102"/>
      <c r="KG433" s="102"/>
      <c r="KH433" s="102"/>
      <c r="KI433" s="102"/>
      <c r="KJ433" s="102"/>
      <c r="KK433" s="102"/>
      <c r="KL433" s="102"/>
      <c r="KM433" s="102"/>
      <c r="KN433" s="102"/>
      <c r="KO433" s="102"/>
      <c r="KP433" s="102"/>
      <c r="KQ433" s="102"/>
      <c r="KR433" s="102"/>
      <c r="KS433" s="102"/>
      <c r="KT433" s="102"/>
      <c r="KU433" s="102"/>
      <c r="KV433" s="102"/>
      <c r="KW433" s="102"/>
      <c r="KX433" s="102"/>
      <c r="KY433" s="102"/>
      <c r="KZ433" s="102"/>
      <c r="LA433" s="102"/>
      <c r="LB433" s="102"/>
      <c r="LC433" s="102"/>
      <c r="LD433" s="102"/>
      <c r="LE433" s="102"/>
      <c r="LF433" s="102"/>
      <c r="LG433" s="102"/>
      <c r="LH433" s="102"/>
      <c r="LI433" s="102"/>
      <c r="LJ433" s="102"/>
      <c r="LK433" s="102"/>
      <c r="LL433" s="102"/>
      <c r="LM433" s="102"/>
      <c r="LN433" s="102"/>
      <c r="LO433" s="102"/>
      <c r="LP433" s="102"/>
      <c r="LQ433" s="102"/>
      <c r="LR433" s="102"/>
      <c r="LS433" s="102"/>
      <c r="LT433" s="102"/>
      <c r="LU433" s="102"/>
      <c r="LV433" s="102"/>
      <c r="LW433" s="102"/>
      <c r="LX433" s="102"/>
      <c r="LY433" s="102"/>
      <c r="LZ433" s="102"/>
      <c r="MA433" s="102"/>
      <c r="MB433" s="102"/>
      <c r="MC433" s="102"/>
      <c r="MD433" s="102"/>
      <c r="ME433" s="102"/>
      <c r="MF433" s="102"/>
      <c r="MG433" s="102"/>
      <c r="MH433" s="102"/>
      <c r="MI433" s="102"/>
      <c r="MJ433" s="102"/>
      <c r="MK433" s="102"/>
      <c r="ML433" s="102"/>
      <c r="MM433" s="102"/>
      <c r="MN433" s="102"/>
      <c r="MO433" s="102"/>
      <c r="MP433" s="102"/>
      <c r="MQ433" s="102"/>
      <c r="MR433" s="102"/>
      <c r="MS433" s="102"/>
      <c r="MT433" s="102"/>
      <c r="MU433" s="102"/>
      <c r="MV433" s="102"/>
      <c r="MW433" s="102"/>
      <c r="MX433" s="102"/>
      <c r="MY433" s="102"/>
      <c r="MZ433" s="102"/>
      <c r="NA433" s="102"/>
      <c r="NB433" s="102"/>
      <c r="NC433" s="102"/>
      <c r="ND433" s="102"/>
      <c r="NE433" s="102"/>
      <c r="NF433" s="102"/>
      <c r="NG433" s="102"/>
      <c r="NH433" s="102"/>
      <c r="NI433" s="102"/>
      <c r="NJ433" s="102"/>
      <c r="NK433" s="102"/>
      <c r="NL433" s="102"/>
    </row>
    <row r="434" spans="1:376" x14ac:dyDescent="0.3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c r="IW434" s="102"/>
      <c r="IX434" s="102"/>
      <c r="IY434" s="102"/>
      <c r="IZ434" s="102"/>
      <c r="JA434" s="102"/>
      <c r="JB434" s="102"/>
      <c r="JC434" s="102"/>
      <c r="JD434" s="102"/>
      <c r="JE434" s="102"/>
      <c r="JF434" s="102"/>
      <c r="JG434" s="102"/>
      <c r="JH434" s="102"/>
      <c r="JI434" s="102"/>
      <c r="JJ434" s="102"/>
      <c r="JK434" s="102"/>
      <c r="JL434" s="102"/>
      <c r="JM434" s="102"/>
      <c r="JN434" s="102"/>
      <c r="JO434" s="102"/>
      <c r="JP434" s="102"/>
      <c r="JQ434" s="102"/>
      <c r="JR434" s="102"/>
      <c r="JS434" s="102"/>
      <c r="JT434" s="102"/>
      <c r="JU434" s="102"/>
      <c r="JV434" s="102"/>
      <c r="JW434" s="102"/>
      <c r="JX434" s="102"/>
      <c r="JY434" s="102"/>
      <c r="JZ434" s="102"/>
      <c r="KA434" s="102"/>
      <c r="KB434" s="102"/>
      <c r="KC434" s="102"/>
      <c r="KD434" s="102"/>
      <c r="KE434" s="102"/>
      <c r="KF434" s="102"/>
      <c r="KG434" s="102"/>
      <c r="KH434" s="102"/>
      <c r="KI434" s="102"/>
      <c r="KJ434" s="102"/>
      <c r="KK434" s="102"/>
      <c r="KL434" s="102"/>
      <c r="KM434" s="102"/>
      <c r="KN434" s="102"/>
      <c r="KO434" s="102"/>
      <c r="KP434" s="102"/>
      <c r="KQ434" s="102"/>
      <c r="KR434" s="102"/>
      <c r="KS434" s="102"/>
      <c r="KT434" s="102"/>
      <c r="KU434" s="102"/>
      <c r="KV434" s="102"/>
      <c r="KW434" s="102"/>
      <c r="KX434" s="102"/>
      <c r="KY434" s="102"/>
      <c r="KZ434" s="102"/>
      <c r="LA434" s="102"/>
      <c r="LB434" s="102"/>
      <c r="LC434" s="102"/>
      <c r="LD434" s="102"/>
      <c r="LE434" s="102"/>
      <c r="LF434" s="102"/>
      <c r="LG434" s="102"/>
      <c r="LH434" s="102"/>
      <c r="LI434" s="102"/>
      <c r="LJ434" s="102"/>
      <c r="LK434" s="102"/>
      <c r="LL434" s="102"/>
      <c r="LM434" s="102"/>
      <c r="LN434" s="102"/>
      <c r="LO434" s="102"/>
      <c r="LP434" s="102"/>
      <c r="LQ434" s="102"/>
      <c r="LR434" s="102"/>
      <c r="LS434" s="102"/>
      <c r="LT434" s="102"/>
      <c r="LU434" s="102"/>
      <c r="LV434" s="102"/>
      <c r="LW434" s="102"/>
      <c r="LX434" s="102"/>
      <c r="LY434" s="102"/>
      <c r="LZ434" s="102"/>
      <c r="MA434" s="102"/>
      <c r="MB434" s="102"/>
      <c r="MC434" s="102"/>
      <c r="MD434" s="102"/>
      <c r="ME434" s="102"/>
      <c r="MF434" s="102"/>
      <c r="MG434" s="102"/>
      <c r="MH434" s="102"/>
      <c r="MI434" s="102"/>
      <c r="MJ434" s="102"/>
      <c r="MK434" s="102"/>
      <c r="ML434" s="102"/>
      <c r="MM434" s="102"/>
      <c r="MN434" s="102"/>
      <c r="MO434" s="102"/>
      <c r="MP434" s="102"/>
      <c r="MQ434" s="102"/>
      <c r="MR434" s="102"/>
      <c r="MS434" s="102"/>
      <c r="MT434" s="102"/>
      <c r="MU434" s="102"/>
      <c r="MV434" s="102"/>
      <c r="MW434" s="102"/>
      <c r="MX434" s="102"/>
      <c r="MY434" s="102"/>
      <c r="MZ434" s="102"/>
      <c r="NA434" s="102"/>
      <c r="NB434" s="102"/>
      <c r="NC434" s="102"/>
      <c r="ND434" s="102"/>
      <c r="NE434" s="102"/>
      <c r="NF434" s="102"/>
      <c r="NG434" s="102"/>
      <c r="NH434" s="102"/>
      <c r="NI434" s="102"/>
      <c r="NJ434" s="102"/>
      <c r="NK434" s="102"/>
      <c r="NL434" s="102"/>
    </row>
    <row r="435" spans="1:376" x14ac:dyDescent="0.3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c r="IW435" s="102"/>
      <c r="IX435" s="102"/>
      <c r="IY435" s="102"/>
      <c r="IZ435" s="102"/>
      <c r="JA435" s="102"/>
      <c r="JB435" s="102"/>
      <c r="JC435" s="102"/>
      <c r="JD435" s="102"/>
      <c r="JE435" s="102"/>
      <c r="JF435" s="102"/>
      <c r="JG435" s="102"/>
      <c r="JH435" s="102"/>
      <c r="JI435" s="102"/>
      <c r="JJ435" s="102"/>
      <c r="JK435" s="102"/>
      <c r="JL435" s="102"/>
      <c r="JM435" s="102"/>
      <c r="JN435" s="102"/>
      <c r="JO435" s="102"/>
      <c r="JP435" s="102"/>
      <c r="JQ435" s="102"/>
      <c r="JR435" s="102"/>
      <c r="JS435" s="102"/>
      <c r="JT435" s="102"/>
      <c r="JU435" s="102"/>
      <c r="JV435" s="102"/>
      <c r="JW435" s="102"/>
      <c r="JX435" s="102"/>
      <c r="JY435" s="102"/>
      <c r="JZ435" s="102"/>
      <c r="KA435" s="102"/>
      <c r="KB435" s="102"/>
      <c r="KC435" s="102"/>
      <c r="KD435" s="102"/>
      <c r="KE435" s="102"/>
      <c r="KF435" s="102"/>
      <c r="KG435" s="102"/>
      <c r="KH435" s="102"/>
      <c r="KI435" s="102"/>
      <c r="KJ435" s="102"/>
      <c r="KK435" s="102"/>
      <c r="KL435" s="102"/>
      <c r="KM435" s="102"/>
      <c r="KN435" s="102"/>
      <c r="KO435" s="102"/>
      <c r="KP435" s="102"/>
      <c r="KQ435" s="102"/>
      <c r="KR435" s="102"/>
      <c r="KS435" s="102"/>
      <c r="KT435" s="102"/>
      <c r="KU435" s="102"/>
      <c r="KV435" s="102"/>
      <c r="KW435" s="102"/>
      <c r="KX435" s="102"/>
      <c r="KY435" s="102"/>
      <c r="KZ435" s="102"/>
      <c r="LA435" s="102"/>
      <c r="LB435" s="102"/>
      <c r="LC435" s="102"/>
      <c r="LD435" s="102"/>
      <c r="LE435" s="102"/>
      <c r="LF435" s="102"/>
      <c r="LG435" s="102"/>
      <c r="LH435" s="102"/>
      <c r="LI435" s="102"/>
      <c r="LJ435" s="102"/>
      <c r="LK435" s="102"/>
      <c r="LL435" s="102"/>
      <c r="LM435" s="102"/>
      <c r="LN435" s="102"/>
      <c r="LO435" s="102"/>
      <c r="LP435" s="102"/>
      <c r="LQ435" s="102"/>
      <c r="LR435" s="102"/>
      <c r="LS435" s="102"/>
      <c r="LT435" s="102"/>
      <c r="LU435" s="102"/>
      <c r="LV435" s="102"/>
      <c r="LW435" s="102"/>
      <c r="LX435" s="102"/>
      <c r="LY435" s="102"/>
      <c r="LZ435" s="102"/>
      <c r="MA435" s="102"/>
      <c r="MB435" s="102"/>
      <c r="MC435" s="102"/>
      <c r="MD435" s="102"/>
      <c r="ME435" s="102"/>
      <c r="MF435" s="102"/>
      <c r="MG435" s="102"/>
      <c r="MH435" s="102"/>
      <c r="MI435" s="102"/>
      <c r="MJ435" s="102"/>
      <c r="MK435" s="102"/>
      <c r="ML435" s="102"/>
      <c r="MM435" s="102"/>
      <c r="MN435" s="102"/>
      <c r="MO435" s="102"/>
      <c r="MP435" s="102"/>
      <c r="MQ435" s="102"/>
      <c r="MR435" s="102"/>
      <c r="MS435" s="102"/>
      <c r="MT435" s="102"/>
      <c r="MU435" s="102"/>
      <c r="MV435" s="102"/>
      <c r="MW435" s="102"/>
      <c r="MX435" s="102"/>
      <c r="MY435" s="102"/>
      <c r="MZ435" s="102"/>
      <c r="NA435" s="102"/>
      <c r="NB435" s="102"/>
      <c r="NC435" s="102"/>
      <c r="ND435" s="102"/>
      <c r="NE435" s="102"/>
      <c r="NF435" s="102"/>
      <c r="NG435" s="102"/>
      <c r="NH435" s="102"/>
      <c r="NI435" s="102"/>
      <c r="NJ435" s="102"/>
      <c r="NK435" s="102"/>
      <c r="NL435" s="102"/>
    </row>
    <row r="436" spans="1:376" x14ac:dyDescent="0.3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c r="IW436" s="102"/>
      <c r="IX436" s="102"/>
      <c r="IY436" s="102"/>
      <c r="IZ436" s="102"/>
      <c r="JA436" s="102"/>
      <c r="JB436" s="102"/>
      <c r="JC436" s="102"/>
      <c r="JD436" s="102"/>
      <c r="JE436" s="102"/>
      <c r="JF436" s="102"/>
      <c r="JG436" s="102"/>
      <c r="JH436" s="102"/>
      <c r="JI436" s="102"/>
      <c r="JJ436" s="102"/>
      <c r="JK436" s="102"/>
      <c r="JL436" s="102"/>
      <c r="JM436" s="102"/>
      <c r="JN436" s="102"/>
      <c r="JO436" s="102"/>
      <c r="JP436" s="102"/>
      <c r="JQ436" s="102"/>
      <c r="JR436" s="102"/>
      <c r="JS436" s="102"/>
      <c r="JT436" s="102"/>
      <c r="JU436" s="102"/>
      <c r="JV436" s="102"/>
      <c r="JW436" s="102"/>
      <c r="JX436" s="102"/>
      <c r="JY436" s="102"/>
      <c r="JZ436" s="102"/>
      <c r="KA436" s="102"/>
      <c r="KB436" s="102"/>
      <c r="KC436" s="102"/>
      <c r="KD436" s="102"/>
      <c r="KE436" s="102"/>
      <c r="KF436" s="102"/>
      <c r="KG436" s="102"/>
      <c r="KH436" s="102"/>
      <c r="KI436" s="102"/>
      <c r="KJ436" s="102"/>
      <c r="KK436" s="102"/>
      <c r="KL436" s="102"/>
      <c r="KM436" s="102"/>
      <c r="KN436" s="102"/>
      <c r="KO436" s="102"/>
      <c r="KP436" s="102"/>
      <c r="KQ436" s="102"/>
      <c r="KR436" s="102"/>
      <c r="KS436" s="102"/>
      <c r="KT436" s="102"/>
      <c r="KU436" s="102"/>
      <c r="KV436" s="102"/>
      <c r="KW436" s="102"/>
      <c r="KX436" s="102"/>
      <c r="KY436" s="102"/>
      <c r="KZ436" s="102"/>
      <c r="LA436" s="102"/>
      <c r="LB436" s="102"/>
      <c r="LC436" s="102"/>
      <c r="LD436" s="102"/>
      <c r="LE436" s="102"/>
      <c r="LF436" s="102"/>
      <c r="LG436" s="102"/>
      <c r="LH436" s="102"/>
      <c r="LI436" s="102"/>
      <c r="LJ436" s="102"/>
      <c r="LK436" s="102"/>
      <c r="LL436" s="102"/>
      <c r="LM436" s="102"/>
      <c r="LN436" s="102"/>
      <c r="LO436" s="102"/>
      <c r="LP436" s="102"/>
      <c r="LQ436" s="102"/>
      <c r="LR436" s="102"/>
      <c r="LS436" s="102"/>
      <c r="LT436" s="102"/>
      <c r="LU436" s="102"/>
      <c r="LV436" s="102"/>
      <c r="LW436" s="102"/>
      <c r="LX436" s="102"/>
      <c r="LY436" s="102"/>
      <c r="LZ436" s="102"/>
      <c r="MA436" s="102"/>
      <c r="MB436" s="102"/>
      <c r="MC436" s="102"/>
      <c r="MD436" s="102"/>
      <c r="ME436" s="102"/>
      <c r="MF436" s="102"/>
      <c r="MG436" s="102"/>
      <c r="MH436" s="102"/>
      <c r="MI436" s="102"/>
      <c r="MJ436" s="102"/>
      <c r="MK436" s="102"/>
      <c r="ML436" s="102"/>
      <c r="MM436" s="102"/>
      <c r="MN436" s="102"/>
      <c r="MO436" s="102"/>
      <c r="MP436" s="102"/>
      <c r="MQ436" s="102"/>
      <c r="MR436" s="102"/>
      <c r="MS436" s="102"/>
      <c r="MT436" s="102"/>
      <c r="MU436" s="102"/>
      <c r="MV436" s="102"/>
      <c r="MW436" s="102"/>
      <c r="MX436" s="102"/>
      <c r="MY436" s="102"/>
      <c r="MZ436" s="102"/>
      <c r="NA436" s="102"/>
      <c r="NB436" s="102"/>
      <c r="NC436" s="102"/>
      <c r="ND436" s="102"/>
      <c r="NE436" s="102"/>
      <c r="NF436" s="102"/>
      <c r="NG436" s="102"/>
      <c r="NH436" s="102"/>
      <c r="NI436" s="102"/>
      <c r="NJ436" s="102"/>
      <c r="NK436" s="102"/>
      <c r="NL436" s="102"/>
    </row>
    <row r="437" spans="1:376" x14ac:dyDescent="0.3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c r="IW437" s="102"/>
      <c r="IX437" s="102"/>
      <c r="IY437" s="102"/>
      <c r="IZ437" s="102"/>
      <c r="JA437" s="102"/>
      <c r="JB437" s="102"/>
      <c r="JC437" s="102"/>
      <c r="JD437" s="102"/>
      <c r="JE437" s="102"/>
      <c r="JF437" s="102"/>
      <c r="JG437" s="102"/>
      <c r="JH437" s="102"/>
      <c r="JI437" s="102"/>
      <c r="JJ437" s="102"/>
      <c r="JK437" s="102"/>
      <c r="JL437" s="102"/>
      <c r="JM437" s="102"/>
      <c r="JN437" s="102"/>
      <c r="JO437" s="102"/>
      <c r="JP437" s="102"/>
      <c r="JQ437" s="102"/>
      <c r="JR437" s="102"/>
      <c r="JS437" s="102"/>
      <c r="JT437" s="102"/>
      <c r="JU437" s="102"/>
      <c r="JV437" s="102"/>
      <c r="JW437" s="102"/>
      <c r="JX437" s="102"/>
      <c r="JY437" s="102"/>
      <c r="JZ437" s="102"/>
      <c r="KA437" s="102"/>
      <c r="KB437" s="102"/>
      <c r="KC437" s="102"/>
      <c r="KD437" s="102"/>
      <c r="KE437" s="102"/>
      <c r="KF437" s="102"/>
      <c r="KG437" s="102"/>
      <c r="KH437" s="102"/>
      <c r="KI437" s="102"/>
      <c r="KJ437" s="102"/>
      <c r="KK437" s="102"/>
      <c r="KL437" s="102"/>
      <c r="KM437" s="102"/>
      <c r="KN437" s="102"/>
      <c r="KO437" s="102"/>
      <c r="KP437" s="102"/>
      <c r="KQ437" s="102"/>
      <c r="KR437" s="102"/>
      <c r="KS437" s="102"/>
      <c r="KT437" s="102"/>
      <c r="KU437" s="102"/>
      <c r="KV437" s="102"/>
      <c r="KW437" s="102"/>
      <c r="KX437" s="102"/>
      <c r="KY437" s="102"/>
      <c r="KZ437" s="102"/>
      <c r="LA437" s="102"/>
      <c r="LB437" s="102"/>
      <c r="LC437" s="102"/>
      <c r="LD437" s="102"/>
      <c r="LE437" s="102"/>
      <c r="LF437" s="102"/>
      <c r="LG437" s="102"/>
      <c r="LH437" s="102"/>
      <c r="LI437" s="102"/>
      <c r="LJ437" s="102"/>
      <c r="LK437" s="102"/>
      <c r="LL437" s="102"/>
      <c r="LM437" s="102"/>
      <c r="LN437" s="102"/>
      <c r="LO437" s="102"/>
      <c r="LP437" s="102"/>
      <c r="LQ437" s="102"/>
      <c r="LR437" s="102"/>
      <c r="LS437" s="102"/>
      <c r="LT437" s="102"/>
      <c r="LU437" s="102"/>
      <c r="LV437" s="102"/>
      <c r="LW437" s="102"/>
      <c r="LX437" s="102"/>
      <c r="LY437" s="102"/>
      <c r="LZ437" s="102"/>
      <c r="MA437" s="102"/>
      <c r="MB437" s="102"/>
      <c r="MC437" s="102"/>
      <c r="MD437" s="102"/>
      <c r="ME437" s="102"/>
      <c r="MF437" s="102"/>
      <c r="MG437" s="102"/>
      <c r="MH437" s="102"/>
      <c r="MI437" s="102"/>
      <c r="MJ437" s="102"/>
      <c r="MK437" s="102"/>
      <c r="ML437" s="102"/>
      <c r="MM437" s="102"/>
      <c r="MN437" s="102"/>
      <c r="MO437" s="102"/>
      <c r="MP437" s="102"/>
      <c r="MQ437" s="102"/>
      <c r="MR437" s="102"/>
      <c r="MS437" s="102"/>
      <c r="MT437" s="102"/>
      <c r="MU437" s="102"/>
      <c r="MV437" s="102"/>
      <c r="MW437" s="102"/>
      <c r="MX437" s="102"/>
      <c r="MY437" s="102"/>
      <c r="MZ437" s="102"/>
      <c r="NA437" s="102"/>
      <c r="NB437" s="102"/>
      <c r="NC437" s="102"/>
      <c r="ND437" s="102"/>
      <c r="NE437" s="102"/>
      <c r="NF437" s="102"/>
      <c r="NG437" s="102"/>
      <c r="NH437" s="102"/>
      <c r="NI437" s="102"/>
      <c r="NJ437" s="102"/>
      <c r="NK437" s="102"/>
      <c r="NL437" s="102"/>
    </row>
    <row r="438" spans="1:376" x14ac:dyDescent="0.3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c r="IW438" s="102"/>
      <c r="IX438" s="102"/>
      <c r="IY438" s="102"/>
      <c r="IZ438" s="102"/>
      <c r="JA438" s="102"/>
      <c r="JB438" s="102"/>
      <c r="JC438" s="102"/>
      <c r="JD438" s="102"/>
      <c r="JE438" s="102"/>
      <c r="JF438" s="102"/>
      <c r="JG438" s="102"/>
      <c r="JH438" s="102"/>
      <c r="JI438" s="102"/>
      <c r="JJ438" s="102"/>
      <c r="JK438" s="102"/>
      <c r="JL438" s="102"/>
      <c r="JM438" s="102"/>
      <c r="JN438" s="102"/>
      <c r="JO438" s="102"/>
      <c r="JP438" s="102"/>
      <c r="JQ438" s="102"/>
      <c r="JR438" s="102"/>
      <c r="JS438" s="102"/>
      <c r="JT438" s="102"/>
      <c r="JU438" s="102"/>
      <c r="JV438" s="102"/>
      <c r="JW438" s="102"/>
      <c r="JX438" s="102"/>
      <c r="JY438" s="102"/>
      <c r="JZ438" s="102"/>
      <c r="KA438" s="102"/>
      <c r="KB438" s="102"/>
      <c r="KC438" s="102"/>
      <c r="KD438" s="102"/>
      <c r="KE438" s="102"/>
      <c r="KF438" s="102"/>
      <c r="KG438" s="102"/>
      <c r="KH438" s="102"/>
      <c r="KI438" s="102"/>
      <c r="KJ438" s="102"/>
      <c r="KK438" s="102"/>
      <c r="KL438" s="102"/>
      <c r="KM438" s="102"/>
      <c r="KN438" s="102"/>
      <c r="KO438" s="102"/>
      <c r="KP438" s="102"/>
      <c r="KQ438" s="102"/>
      <c r="KR438" s="102"/>
      <c r="KS438" s="102"/>
      <c r="KT438" s="102"/>
      <c r="KU438" s="102"/>
      <c r="KV438" s="102"/>
      <c r="KW438" s="102"/>
      <c r="KX438" s="102"/>
      <c r="KY438" s="102"/>
      <c r="KZ438" s="102"/>
      <c r="LA438" s="102"/>
      <c r="LB438" s="102"/>
      <c r="LC438" s="102"/>
      <c r="LD438" s="102"/>
      <c r="LE438" s="102"/>
      <c r="LF438" s="102"/>
      <c r="LG438" s="102"/>
      <c r="LH438" s="102"/>
      <c r="LI438" s="102"/>
      <c r="LJ438" s="102"/>
      <c r="LK438" s="102"/>
      <c r="LL438" s="102"/>
      <c r="LM438" s="102"/>
      <c r="LN438" s="102"/>
      <c r="LO438" s="102"/>
      <c r="LP438" s="102"/>
      <c r="LQ438" s="102"/>
      <c r="LR438" s="102"/>
      <c r="LS438" s="102"/>
      <c r="LT438" s="102"/>
      <c r="LU438" s="102"/>
      <c r="LV438" s="102"/>
      <c r="LW438" s="102"/>
      <c r="LX438" s="102"/>
      <c r="LY438" s="102"/>
      <c r="LZ438" s="102"/>
      <c r="MA438" s="102"/>
      <c r="MB438" s="102"/>
      <c r="MC438" s="102"/>
      <c r="MD438" s="102"/>
      <c r="ME438" s="102"/>
      <c r="MF438" s="102"/>
      <c r="MG438" s="102"/>
      <c r="MH438" s="102"/>
      <c r="MI438" s="102"/>
      <c r="MJ438" s="102"/>
      <c r="MK438" s="102"/>
      <c r="ML438" s="102"/>
      <c r="MM438" s="102"/>
      <c r="MN438" s="102"/>
      <c r="MO438" s="102"/>
      <c r="MP438" s="102"/>
      <c r="MQ438" s="102"/>
      <c r="MR438" s="102"/>
      <c r="MS438" s="102"/>
      <c r="MT438" s="102"/>
      <c r="MU438" s="102"/>
      <c r="MV438" s="102"/>
      <c r="MW438" s="102"/>
      <c r="MX438" s="102"/>
      <c r="MY438" s="102"/>
      <c r="MZ438" s="102"/>
      <c r="NA438" s="102"/>
      <c r="NB438" s="102"/>
      <c r="NC438" s="102"/>
      <c r="ND438" s="102"/>
      <c r="NE438" s="102"/>
      <c r="NF438" s="102"/>
      <c r="NG438" s="102"/>
      <c r="NH438" s="102"/>
      <c r="NI438" s="102"/>
      <c r="NJ438" s="102"/>
      <c r="NK438" s="102"/>
      <c r="NL438" s="102"/>
    </row>
    <row r="439" spans="1:376" x14ac:dyDescent="0.3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c r="IW439" s="102"/>
      <c r="IX439" s="102"/>
      <c r="IY439" s="102"/>
      <c r="IZ439" s="102"/>
      <c r="JA439" s="102"/>
      <c r="JB439" s="102"/>
      <c r="JC439" s="102"/>
      <c r="JD439" s="102"/>
      <c r="JE439" s="102"/>
      <c r="JF439" s="102"/>
      <c r="JG439" s="102"/>
      <c r="JH439" s="102"/>
      <c r="JI439" s="102"/>
      <c r="JJ439" s="102"/>
      <c r="JK439" s="102"/>
      <c r="JL439" s="102"/>
      <c r="JM439" s="102"/>
      <c r="JN439" s="102"/>
      <c r="JO439" s="102"/>
      <c r="JP439" s="102"/>
      <c r="JQ439" s="102"/>
      <c r="JR439" s="102"/>
      <c r="JS439" s="102"/>
      <c r="JT439" s="102"/>
      <c r="JU439" s="102"/>
      <c r="JV439" s="102"/>
      <c r="JW439" s="102"/>
      <c r="JX439" s="102"/>
      <c r="JY439" s="102"/>
      <c r="JZ439" s="102"/>
      <c r="KA439" s="102"/>
      <c r="KB439" s="102"/>
      <c r="KC439" s="102"/>
      <c r="KD439" s="102"/>
      <c r="KE439" s="102"/>
      <c r="KF439" s="102"/>
      <c r="KG439" s="102"/>
      <c r="KH439" s="102"/>
      <c r="KI439" s="102"/>
      <c r="KJ439" s="102"/>
      <c r="KK439" s="102"/>
      <c r="KL439" s="102"/>
      <c r="KM439" s="102"/>
      <c r="KN439" s="102"/>
      <c r="KO439" s="102"/>
      <c r="KP439" s="102"/>
      <c r="KQ439" s="102"/>
      <c r="KR439" s="102"/>
      <c r="KS439" s="102"/>
      <c r="KT439" s="102"/>
      <c r="KU439" s="102"/>
      <c r="KV439" s="102"/>
      <c r="KW439" s="102"/>
      <c r="KX439" s="102"/>
      <c r="KY439" s="102"/>
      <c r="KZ439" s="102"/>
      <c r="LA439" s="102"/>
      <c r="LB439" s="102"/>
      <c r="LC439" s="102"/>
      <c r="LD439" s="102"/>
      <c r="LE439" s="102"/>
      <c r="LF439" s="102"/>
      <c r="LG439" s="102"/>
      <c r="LH439" s="102"/>
      <c r="LI439" s="102"/>
      <c r="LJ439" s="102"/>
      <c r="LK439" s="102"/>
      <c r="LL439" s="102"/>
      <c r="LM439" s="102"/>
      <c r="LN439" s="102"/>
      <c r="LO439" s="102"/>
      <c r="LP439" s="102"/>
      <c r="LQ439" s="102"/>
      <c r="LR439" s="102"/>
      <c r="LS439" s="102"/>
      <c r="LT439" s="102"/>
      <c r="LU439" s="102"/>
      <c r="LV439" s="102"/>
      <c r="LW439" s="102"/>
      <c r="LX439" s="102"/>
      <c r="LY439" s="102"/>
      <c r="LZ439" s="102"/>
      <c r="MA439" s="102"/>
      <c r="MB439" s="102"/>
      <c r="MC439" s="102"/>
      <c r="MD439" s="102"/>
      <c r="ME439" s="102"/>
      <c r="MF439" s="102"/>
      <c r="MG439" s="102"/>
      <c r="MH439" s="102"/>
      <c r="MI439" s="102"/>
      <c r="MJ439" s="102"/>
      <c r="MK439" s="102"/>
      <c r="ML439" s="102"/>
      <c r="MM439" s="102"/>
      <c r="MN439" s="102"/>
      <c r="MO439" s="102"/>
      <c r="MP439" s="102"/>
      <c r="MQ439" s="102"/>
      <c r="MR439" s="102"/>
      <c r="MS439" s="102"/>
      <c r="MT439" s="102"/>
      <c r="MU439" s="102"/>
      <c r="MV439" s="102"/>
      <c r="MW439" s="102"/>
      <c r="MX439" s="102"/>
      <c r="MY439" s="102"/>
      <c r="MZ439" s="102"/>
      <c r="NA439" s="102"/>
      <c r="NB439" s="102"/>
      <c r="NC439" s="102"/>
      <c r="ND439" s="102"/>
      <c r="NE439" s="102"/>
      <c r="NF439" s="102"/>
      <c r="NG439" s="102"/>
      <c r="NH439" s="102"/>
      <c r="NI439" s="102"/>
      <c r="NJ439" s="102"/>
      <c r="NK439" s="102"/>
      <c r="NL439" s="102"/>
    </row>
    <row r="440" spans="1:376" x14ac:dyDescent="0.3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c r="IW440" s="102"/>
      <c r="IX440" s="102"/>
      <c r="IY440" s="102"/>
      <c r="IZ440" s="102"/>
      <c r="JA440" s="102"/>
      <c r="JB440" s="102"/>
      <c r="JC440" s="102"/>
      <c r="JD440" s="102"/>
      <c r="JE440" s="102"/>
      <c r="JF440" s="102"/>
      <c r="JG440" s="102"/>
      <c r="JH440" s="102"/>
      <c r="JI440" s="102"/>
      <c r="JJ440" s="102"/>
      <c r="JK440" s="102"/>
      <c r="JL440" s="102"/>
      <c r="JM440" s="102"/>
      <c r="JN440" s="102"/>
      <c r="JO440" s="102"/>
      <c r="JP440" s="102"/>
      <c r="JQ440" s="102"/>
      <c r="JR440" s="102"/>
      <c r="JS440" s="102"/>
      <c r="JT440" s="102"/>
      <c r="JU440" s="102"/>
      <c r="JV440" s="102"/>
      <c r="JW440" s="102"/>
      <c r="JX440" s="102"/>
      <c r="JY440" s="102"/>
      <c r="JZ440" s="102"/>
      <c r="KA440" s="102"/>
      <c r="KB440" s="102"/>
      <c r="KC440" s="102"/>
      <c r="KD440" s="102"/>
      <c r="KE440" s="102"/>
      <c r="KF440" s="102"/>
      <c r="KG440" s="102"/>
      <c r="KH440" s="102"/>
      <c r="KI440" s="102"/>
      <c r="KJ440" s="102"/>
      <c r="KK440" s="102"/>
      <c r="KL440" s="102"/>
      <c r="KM440" s="102"/>
      <c r="KN440" s="102"/>
      <c r="KO440" s="102"/>
      <c r="KP440" s="102"/>
      <c r="KQ440" s="102"/>
      <c r="KR440" s="102"/>
      <c r="KS440" s="102"/>
      <c r="KT440" s="102"/>
      <c r="KU440" s="102"/>
      <c r="KV440" s="102"/>
      <c r="KW440" s="102"/>
      <c r="KX440" s="102"/>
      <c r="KY440" s="102"/>
      <c r="KZ440" s="102"/>
      <c r="LA440" s="102"/>
      <c r="LB440" s="102"/>
      <c r="LC440" s="102"/>
      <c r="LD440" s="102"/>
      <c r="LE440" s="102"/>
      <c r="LF440" s="102"/>
      <c r="LG440" s="102"/>
      <c r="LH440" s="102"/>
      <c r="LI440" s="102"/>
      <c r="LJ440" s="102"/>
      <c r="LK440" s="102"/>
      <c r="LL440" s="102"/>
      <c r="LM440" s="102"/>
      <c r="LN440" s="102"/>
      <c r="LO440" s="102"/>
      <c r="LP440" s="102"/>
      <c r="LQ440" s="102"/>
      <c r="LR440" s="102"/>
      <c r="LS440" s="102"/>
      <c r="LT440" s="102"/>
      <c r="LU440" s="102"/>
      <c r="LV440" s="102"/>
      <c r="LW440" s="102"/>
      <c r="LX440" s="102"/>
      <c r="LY440" s="102"/>
      <c r="LZ440" s="102"/>
      <c r="MA440" s="102"/>
      <c r="MB440" s="102"/>
      <c r="MC440" s="102"/>
      <c r="MD440" s="102"/>
      <c r="ME440" s="102"/>
      <c r="MF440" s="102"/>
      <c r="MG440" s="102"/>
      <c r="MH440" s="102"/>
      <c r="MI440" s="102"/>
      <c r="MJ440" s="102"/>
      <c r="MK440" s="102"/>
      <c r="ML440" s="102"/>
      <c r="MM440" s="102"/>
      <c r="MN440" s="102"/>
      <c r="MO440" s="102"/>
      <c r="MP440" s="102"/>
      <c r="MQ440" s="102"/>
      <c r="MR440" s="102"/>
      <c r="MS440" s="102"/>
      <c r="MT440" s="102"/>
      <c r="MU440" s="102"/>
      <c r="MV440" s="102"/>
      <c r="MW440" s="102"/>
      <c r="MX440" s="102"/>
      <c r="MY440" s="102"/>
      <c r="MZ440" s="102"/>
      <c r="NA440" s="102"/>
      <c r="NB440" s="102"/>
      <c r="NC440" s="102"/>
      <c r="ND440" s="102"/>
      <c r="NE440" s="102"/>
      <c r="NF440" s="102"/>
      <c r="NG440" s="102"/>
      <c r="NH440" s="102"/>
      <c r="NI440" s="102"/>
      <c r="NJ440" s="102"/>
      <c r="NK440" s="102"/>
      <c r="NL440" s="102"/>
    </row>
    <row r="441" spans="1:376" x14ac:dyDescent="0.3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c r="IW441" s="102"/>
      <c r="IX441" s="102"/>
      <c r="IY441" s="102"/>
      <c r="IZ441" s="102"/>
      <c r="JA441" s="102"/>
      <c r="JB441" s="102"/>
      <c r="JC441" s="102"/>
      <c r="JD441" s="102"/>
      <c r="JE441" s="102"/>
      <c r="JF441" s="102"/>
      <c r="JG441" s="102"/>
      <c r="JH441" s="102"/>
      <c r="JI441" s="102"/>
      <c r="JJ441" s="102"/>
      <c r="JK441" s="102"/>
      <c r="JL441" s="102"/>
      <c r="JM441" s="102"/>
      <c r="JN441" s="102"/>
      <c r="JO441" s="102"/>
      <c r="JP441" s="102"/>
      <c r="JQ441" s="102"/>
      <c r="JR441" s="102"/>
      <c r="JS441" s="102"/>
      <c r="JT441" s="102"/>
      <c r="JU441" s="102"/>
      <c r="JV441" s="102"/>
      <c r="JW441" s="102"/>
      <c r="JX441" s="102"/>
      <c r="JY441" s="102"/>
      <c r="JZ441" s="102"/>
      <c r="KA441" s="102"/>
      <c r="KB441" s="102"/>
      <c r="KC441" s="102"/>
      <c r="KD441" s="102"/>
      <c r="KE441" s="102"/>
      <c r="KF441" s="102"/>
      <c r="KG441" s="102"/>
      <c r="KH441" s="102"/>
      <c r="KI441" s="102"/>
      <c r="KJ441" s="102"/>
      <c r="KK441" s="102"/>
      <c r="KL441" s="102"/>
      <c r="KM441" s="102"/>
      <c r="KN441" s="102"/>
      <c r="KO441" s="102"/>
      <c r="KP441" s="102"/>
      <c r="KQ441" s="102"/>
      <c r="KR441" s="102"/>
      <c r="KS441" s="102"/>
      <c r="KT441" s="102"/>
      <c r="KU441" s="102"/>
      <c r="KV441" s="102"/>
      <c r="KW441" s="102"/>
      <c r="KX441" s="102"/>
      <c r="KY441" s="102"/>
      <c r="KZ441" s="102"/>
      <c r="LA441" s="102"/>
      <c r="LB441" s="102"/>
      <c r="LC441" s="102"/>
      <c r="LD441" s="102"/>
      <c r="LE441" s="102"/>
      <c r="LF441" s="102"/>
      <c r="LG441" s="102"/>
      <c r="LH441" s="102"/>
      <c r="LI441" s="102"/>
      <c r="LJ441" s="102"/>
      <c r="LK441" s="102"/>
      <c r="LL441" s="102"/>
      <c r="LM441" s="102"/>
      <c r="LN441" s="102"/>
      <c r="LO441" s="102"/>
      <c r="LP441" s="102"/>
      <c r="LQ441" s="102"/>
      <c r="LR441" s="102"/>
      <c r="LS441" s="102"/>
      <c r="LT441" s="102"/>
      <c r="LU441" s="102"/>
      <c r="LV441" s="102"/>
      <c r="LW441" s="102"/>
      <c r="LX441" s="102"/>
      <c r="LY441" s="102"/>
      <c r="LZ441" s="102"/>
      <c r="MA441" s="102"/>
      <c r="MB441" s="102"/>
      <c r="MC441" s="102"/>
      <c r="MD441" s="102"/>
      <c r="ME441" s="102"/>
      <c r="MF441" s="102"/>
      <c r="MG441" s="102"/>
      <c r="MH441" s="102"/>
      <c r="MI441" s="102"/>
      <c r="MJ441" s="102"/>
      <c r="MK441" s="102"/>
      <c r="ML441" s="102"/>
      <c r="MM441" s="102"/>
      <c r="MN441" s="102"/>
      <c r="MO441" s="102"/>
      <c r="MP441" s="102"/>
      <c r="MQ441" s="102"/>
      <c r="MR441" s="102"/>
      <c r="MS441" s="102"/>
      <c r="MT441" s="102"/>
      <c r="MU441" s="102"/>
      <c r="MV441" s="102"/>
      <c r="MW441" s="102"/>
      <c r="MX441" s="102"/>
      <c r="MY441" s="102"/>
      <c r="MZ441" s="102"/>
      <c r="NA441" s="102"/>
      <c r="NB441" s="102"/>
      <c r="NC441" s="102"/>
      <c r="ND441" s="102"/>
      <c r="NE441" s="102"/>
      <c r="NF441" s="102"/>
      <c r="NG441" s="102"/>
      <c r="NH441" s="102"/>
      <c r="NI441" s="102"/>
      <c r="NJ441" s="102"/>
      <c r="NK441" s="102"/>
      <c r="NL441" s="102"/>
    </row>
    <row r="442" spans="1:376" x14ac:dyDescent="0.3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c r="IW442" s="102"/>
      <c r="IX442" s="102"/>
      <c r="IY442" s="102"/>
      <c r="IZ442" s="102"/>
      <c r="JA442" s="102"/>
      <c r="JB442" s="102"/>
      <c r="JC442" s="102"/>
      <c r="JD442" s="102"/>
      <c r="JE442" s="102"/>
      <c r="JF442" s="102"/>
      <c r="JG442" s="102"/>
      <c r="JH442" s="102"/>
      <c r="JI442" s="102"/>
      <c r="JJ442" s="102"/>
      <c r="JK442" s="102"/>
      <c r="JL442" s="102"/>
      <c r="JM442" s="102"/>
      <c r="JN442" s="102"/>
      <c r="JO442" s="102"/>
      <c r="JP442" s="102"/>
      <c r="JQ442" s="102"/>
      <c r="JR442" s="102"/>
      <c r="JS442" s="102"/>
      <c r="JT442" s="102"/>
      <c r="JU442" s="102"/>
      <c r="JV442" s="102"/>
      <c r="JW442" s="102"/>
      <c r="JX442" s="102"/>
      <c r="JY442" s="102"/>
      <c r="JZ442" s="102"/>
      <c r="KA442" s="102"/>
      <c r="KB442" s="102"/>
      <c r="KC442" s="102"/>
      <c r="KD442" s="102"/>
      <c r="KE442" s="102"/>
      <c r="KF442" s="102"/>
      <c r="KG442" s="102"/>
      <c r="KH442" s="102"/>
      <c r="KI442" s="102"/>
      <c r="KJ442" s="102"/>
      <c r="KK442" s="102"/>
      <c r="KL442" s="102"/>
      <c r="KM442" s="102"/>
      <c r="KN442" s="102"/>
      <c r="KO442" s="102"/>
      <c r="KP442" s="102"/>
      <c r="KQ442" s="102"/>
      <c r="KR442" s="102"/>
      <c r="KS442" s="102"/>
      <c r="KT442" s="102"/>
      <c r="KU442" s="102"/>
      <c r="KV442" s="102"/>
      <c r="KW442" s="102"/>
      <c r="KX442" s="102"/>
      <c r="KY442" s="102"/>
      <c r="KZ442" s="102"/>
      <c r="LA442" s="102"/>
      <c r="LB442" s="102"/>
      <c r="LC442" s="102"/>
      <c r="LD442" s="102"/>
      <c r="LE442" s="102"/>
      <c r="LF442" s="102"/>
      <c r="LG442" s="102"/>
      <c r="LH442" s="102"/>
      <c r="LI442" s="102"/>
      <c r="LJ442" s="102"/>
      <c r="LK442" s="102"/>
      <c r="LL442" s="102"/>
      <c r="LM442" s="102"/>
      <c r="LN442" s="102"/>
      <c r="LO442" s="102"/>
      <c r="LP442" s="102"/>
      <c r="LQ442" s="102"/>
      <c r="LR442" s="102"/>
      <c r="LS442" s="102"/>
      <c r="LT442" s="102"/>
      <c r="LU442" s="102"/>
      <c r="LV442" s="102"/>
      <c r="LW442" s="102"/>
      <c r="LX442" s="102"/>
      <c r="LY442" s="102"/>
      <c r="LZ442" s="102"/>
      <c r="MA442" s="102"/>
      <c r="MB442" s="102"/>
      <c r="MC442" s="102"/>
      <c r="MD442" s="102"/>
      <c r="ME442" s="102"/>
      <c r="MF442" s="102"/>
      <c r="MG442" s="102"/>
      <c r="MH442" s="102"/>
      <c r="MI442" s="102"/>
      <c r="MJ442" s="102"/>
      <c r="MK442" s="102"/>
      <c r="ML442" s="102"/>
      <c r="MM442" s="102"/>
      <c r="MN442" s="102"/>
      <c r="MO442" s="102"/>
      <c r="MP442" s="102"/>
      <c r="MQ442" s="102"/>
      <c r="MR442" s="102"/>
      <c r="MS442" s="102"/>
      <c r="MT442" s="102"/>
      <c r="MU442" s="102"/>
      <c r="MV442" s="102"/>
      <c r="MW442" s="102"/>
      <c r="MX442" s="102"/>
      <c r="MY442" s="102"/>
      <c r="MZ442" s="102"/>
      <c r="NA442" s="102"/>
      <c r="NB442" s="102"/>
      <c r="NC442" s="102"/>
      <c r="ND442" s="102"/>
      <c r="NE442" s="102"/>
      <c r="NF442" s="102"/>
      <c r="NG442" s="102"/>
      <c r="NH442" s="102"/>
      <c r="NI442" s="102"/>
      <c r="NJ442" s="102"/>
      <c r="NK442" s="102"/>
      <c r="NL442" s="102"/>
    </row>
    <row r="443" spans="1:376" x14ac:dyDescent="0.3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c r="IW443" s="102"/>
      <c r="IX443" s="102"/>
      <c r="IY443" s="102"/>
      <c r="IZ443" s="102"/>
      <c r="JA443" s="102"/>
      <c r="JB443" s="102"/>
      <c r="JC443" s="102"/>
      <c r="JD443" s="102"/>
      <c r="JE443" s="102"/>
      <c r="JF443" s="102"/>
      <c r="JG443" s="102"/>
      <c r="JH443" s="102"/>
      <c r="JI443" s="102"/>
      <c r="JJ443" s="102"/>
      <c r="JK443" s="102"/>
      <c r="JL443" s="102"/>
      <c r="JM443" s="102"/>
      <c r="JN443" s="102"/>
      <c r="JO443" s="102"/>
      <c r="JP443" s="102"/>
      <c r="JQ443" s="102"/>
      <c r="JR443" s="102"/>
      <c r="JS443" s="102"/>
      <c r="JT443" s="102"/>
      <c r="JU443" s="102"/>
      <c r="JV443" s="102"/>
      <c r="JW443" s="102"/>
      <c r="JX443" s="102"/>
      <c r="JY443" s="102"/>
      <c r="JZ443" s="102"/>
      <c r="KA443" s="102"/>
      <c r="KB443" s="102"/>
      <c r="KC443" s="102"/>
      <c r="KD443" s="102"/>
      <c r="KE443" s="102"/>
      <c r="KF443" s="102"/>
      <c r="KG443" s="102"/>
      <c r="KH443" s="102"/>
      <c r="KI443" s="102"/>
      <c r="KJ443" s="102"/>
      <c r="KK443" s="102"/>
      <c r="KL443" s="102"/>
      <c r="KM443" s="102"/>
      <c r="KN443" s="102"/>
      <c r="KO443" s="102"/>
      <c r="KP443" s="102"/>
      <c r="KQ443" s="102"/>
      <c r="KR443" s="102"/>
      <c r="KS443" s="102"/>
      <c r="KT443" s="102"/>
      <c r="KU443" s="102"/>
      <c r="KV443" s="102"/>
      <c r="KW443" s="102"/>
      <c r="KX443" s="102"/>
      <c r="KY443" s="102"/>
      <c r="KZ443" s="102"/>
      <c r="LA443" s="102"/>
      <c r="LB443" s="102"/>
      <c r="LC443" s="102"/>
      <c r="LD443" s="102"/>
      <c r="LE443" s="102"/>
      <c r="LF443" s="102"/>
      <c r="LG443" s="102"/>
      <c r="LH443" s="102"/>
      <c r="LI443" s="102"/>
      <c r="LJ443" s="102"/>
      <c r="LK443" s="102"/>
      <c r="LL443" s="102"/>
      <c r="LM443" s="102"/>
      <c r="LN443" s="102"/>
      <c r="LO443" s="102"/>
      <c r="LP443" s="102"/>
      <c r="LQ443" s="102"/>
      <c r="LR443" s="102"/>
      <c r="LS443" s="102"/>
      <c r="LT443" s="102"/>
      <c r="LU443" s="102"/>
      <c r="LV443" s="102"/>
      <c r="LW443" s="102"/>
      <c r="LX443" s="102"/>
      <c r="LY443" s="102"/>
      <c r="LZ443" s="102"/>
      <c r="MA443" s="102"/>
      <c r="MB443" s="102"/>
      <c r="MC443" s="102"/>
      <c r="MD443" s="102"/>
      <c r="ME443" s="102"/>
      <c r="MF443" s="102"/>
      <c r="MG443" s="102"/>
      <c r="MH443" s="102"/>
      <c r="MI443" s="102"/>
      <c r="MJ443" s="102"/>
      <c r="MK443" s="102"/>
      <c r="ML443" s="102"/>
      <c r="MM443" s="102"/>
      <c r="MN443" s="102"/>
      <c r="MO443" s="102"/>
      <c r="MP443" s="102"/>
      <c r="MQ443" s="102"/>
      <c r="MR443" s="102"/>
      <c r="MS443" s="102"/>
      <c r="MT443" s="102"/>
      <c r="MU443" s="102"/>
      <c r="MV443" s="102"/>
      <c r="MW443" s="102"/>
      <c r="MX443" s="102"/>
      <c r="MY443" s="102"/>
      <c r="MZ443" s="102"/>
      <c r="NA443" s="102"/>
      <c r="NB443" s="102"/>
      <c r="NC443" s="102"/>
      <c r="ND443" s="102"/>
      <c r="NE443" s="102"/>
      <c r="NF443" s="102"/>
      <c r="NG443" s="102"/>
      <c r="NH443" s="102"/>
      <c r="NI443" s="102"/>
      <c r="NJ443" s="102"/>
      <c r="NK443" s="102"/>
      <c r="NL443" s="102"/>
    </row>
    <row r="444" spans="1:376" x14ac:dyDescent="0.3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c r="IW444" s="102"/>
      <c r="IX444" s="102"/>
      <c r="IY444" s="102"/>
      <c r="IZ444" s="102"/>
      <c r="JA444" s="102"/>
      <c r="JB444" s="102"/>
      <c r="JC444" s="102"/>
      <c r="JD444" s="102"/>
      <c r="JE444" s="102"/>
      <c r="JF444" s="102"/>
      <c r="JG444" s="102"/>
      <c r="JH444" s="102"/>
      <c r="JI444" s="102"/>
      <c r="JJ444" s="102"/>
      <c r="JK444" s="102"/>
      <c r="JL444" s="102"/>
      <c r="JM444" s="102"/>
      <c r="JN444" s="102"/>
      <c r="JO444" s="102"/>
      <c r="JP444" s="102"/>
      <c r="JQ444" s="102"/>
      <c r="JR444" s="102"/>
      <c r="JS444" s="102"/>
      <c r="JT444" s="102"/>
      <c r="JU444" s="102"/>
      <c r="JV444" s="102"/>
      <c r="JW444" s="102"/>
      <c r="JX444" s="102"/>
      <c r="JY444" s="102"/>
      <c r="JZ444" s="102"/>
      <c r="KA444" s="102"/>
      <c r="KB444" s="102"/>
      <c r="KC444" s="102"/>
      <c r="KD444" s="102"/>
      <c r="KE444" s="102"/>
      <c r="KF444" s="102"/>
      <c r="KG444" s="102"/>
      <c r="KH444" s="102"/>
      <c r="KI444" s="102"/>
      <c r="KJ444" s="102"/>
      <c r="KK444" s="102"/>
      <c r="KL444" s="102"/>
      <c r="KM444" s="102"/>
      <c r="KN444" s="102"/>
      <c r="KO444" s="102"/>
      <c r="KP444" s="102"/>
      <c r="KQ444" s="102"/>
      <c r="KR444" s="102"/>
      <c r="KS444" s="102"/>
      <c r="KT444" s="102"/>
      <c r="KU444" s="102"/>
      <c r="KV444" s="102"/>
      <c r="KW444" s="102"/>
      <c r="KX444" s="102"/>
      <c r="KY444" s="102"/>
      <c r="KZ444" s="102"/>
      <c r="LA444" s="102"/>
      <c r="LB444" s="102"/>
      <c r="LC444" s="102"/>
      <c r="LD444" s="102"/>
      <c r="LE444" s="102"/>
      <c r="LF444" s="102"/>
      <c r="LG444" s="102"/>
      <c r="LH444" s="102"/>
      <c r="LI444" s="102"/>
      <c r="LJ444" s="102"/>
      <c r="LK444" s="102"/>
      <c r="LL444" s="102"/>
      <c r="LM444" s="102"/>
      <c r="LN444" s="102"/>
      <c r="LO444" s="102"/>
      <c r="LP444" s="102"/>
      <c r="LQ444" s="102"/>
      <c r="LR444" s="102"/>
      <c r="LS444" s="102"/>
      <c r="LT444" s="102"/>
      <c r="LU444" s="102"/>
      <c r="LV444" s="102"/>
      <c r="LW444" s="102"/>
      <c r="LX444" s="102"/>
      <c r="LY444" s="102"/>
      <c r="LZ444" s="102"/>
      <c r="MA444" s="102"/>
      <c r="MB444" s="102"/>
      <c r="MC444" s="102"/>
      <c r="MD444" s="102"/>
      <c r="ME444" s="102"/>
      <c r="MF444" s="102"/>
      <c r="MG444" s="102"/>
      <c r="MH444" s="102"/>
      <c r="MI444" s="102"/>
      <c r="MJ444" s="102"/>
      <c r="MK444" s="102"/>
      <c r="ML444" s="102"/>
      <c r="MM444" s="102"/>
      <c r="MN444" s="102"/>
      <c r="MO444" s="102"/>
      <c r="MP444" s="102"/>
      <c r="MQ444" s="102"/>
      <c r="MR444" s="102"/>
      <c r="MS444" s="102"/>
      <c r="MT444" s="102"/>
      <c r="MU444" s="102"/>
      <c r="MV444" s="102"/>
      <c r="MW444" s="102"/>
      <c r="MX444" s="102"/>
      <c r="MY444" s="102"/>
      <c r="MZ444" s="102"/>
      <c r="NA444" s="102"/>
      <c r="NB444" s="102"/>
      <c r="NC444" s="102"/>
      <c r="ND444" s="102"/>
      <c r="NE444" s="102"/>
      <c r="NF444" s="102"/>
      <c r="NG444" s="102"/>
      <c r="NH444" s="102"/>
      <c r="NI444" s="102"/>
      <c r="NJ444" s="102"/>
      <c r="NK444" s="102"/>
      <c r="NL444" s="102"/>
    </row>
    <row r="445" spans="1:376" x14ac:dyDescent="0.3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c r="IW445" s="102"/>
      <c r="IX445" s="102"/>
      <c r="IY445" s="102"/>
      <c r="IZ445" s="102"/>
      <c r="JA445" s="102"/>
      <c r="JB445" s="102"/>
      <c r="JC445" s="102"/>
      <c r="JD445" s="102"/>
      <c r="JE445" s="102"/>
      <c r="JF445" s="102"/>
      <c r="JG445" s="102"/>
      <c r="JH445" s="102"/>
      <c r="JI445" s="102"/>
      <c r="JJ445" s="102"/>
      <c r="JK445" s="102"/>
      <c r="JL445" s="102"/>
      <c r="JM445" s="102"/>
      <c r="JN445" s="102"/>
      <c r="JO445" s="102"/>
      <c r="JP445" s="102"/>
      <c r="JQ445" s="102"/>
      <c r="JR445" s="102"/>
      <c r="JS445" s="102"/>
      <c r="JT445" s="102"/>
      <c r="JU445" s="102"/>
      <c r="JV445" s="102"/>
      <c r="JW445" s="102"/>
      <c r="JX445" s="102"/>
      <c r="JY445" s="102"/>
      <c r="JZ445" s="102"/>
      <c r="KA445" s="102"/>
      <c r="KB445" s="102"/>
      <c r="KC445" s="102"/>
      <c r="KD445" s="102"/>
      <c r="KE445" s="102"/>
      <c r="KF445" s="102"/>
      <c r="KG445" s="102"/>
      <c r="KH445" s="102"/>
      <c r="KI445" s="102"/>
      <c r="KJ445" s="102"/>
      <c r="KK445" s="102"/>
      <c r="KL445" s="102"/>
      <c r="KM445" s="102"/>
      <c r="KN445" s="102"/>
      <c r="KO445" s="102"/>
      <c r="KP445" s="102"/>
      <c r="KQ445" s="102"/>
      <c r="KR445" s="102"/>
      <c r="KS445" s="102"/>
      <c r="KT445" s="102"/>
      <c r="KU445" s="102"/>
      <c r="KV445" s="102"/>
      <c r="KW445" s="102"/>
      <c r="KX445" s="102"/>
      <c r="KY445" s="102"/>
      <c r="KZ445" s="102"/>
      <c r="LA445" s="102"/>
      <c r="LB445" s="102"/>
      <c r="LC445" s="102"/>
      <c r="LD445" s="102"/>
      <c r="LE445" s="102"/>
      <c r="LF445" s="102"/>
      <c r="LG445" s="102"/>
      <c r="LH445" s="102"/>
      <c r="LI445" s="102"/>
      <c r="LJ445" s="102"/>
      <c r="LK445" s="102"/>
      <c r="LL445" s="102"/>
      <c r="LM445" s="102"/>
      <c r="LN445" s="102"/>
      <c r="LO445" s="102"/>
      <c r="LP445" s="102"/>
      <c r="LQ445" s="102"/>
      <c r="LR445" s="102"/>
      <c r="LS445" s="102"/>
      <c r="LT445" s="102"/>
      <c r="LU445" s="102"/>
      <c r="LV445" s="102"/>
      <c r="LW445" s="102"/>
      <c r="LX445" s="102"/>
      <c r="LY445" s="102"/>
      <c r="LZ445" s="102"/>
      <c r="MA445" s="102"/>
      <c r="MB445" s="102"/>
      <c r="MC445" s="102"/>
      <c r="MD445" s="102"/>
      <c r="ME445" s="102"/>
      <c r="MF445" s="102"/>
      <c r="MG445" s="102"/>
      <c r="MH445" s="102"/>
      <c r="MI445" s="102"/>
      <c r="MJ445" s="102"/>
      <c r="MK445" s="102"/>
      <c r="ML445" s="102"/>
      <c r="MM445" s="102"/>
      <c r="MN445" s="102"/>
      <c r="MO445" s="102"/>
      <c r="MP445" s="102"/>
      <c r="MQ445" s="102"/>
      <c r="MR445" s="102"/>
      <c r="MS445" s="102"/>
      <c r="MT445" s="102"/>
      <c r="MU445" s="102"/>
      <c r="MV445" s="102"/>
      <c r="MW445" s="102"/>
      <c r="MX445" s="102"/>
      <c r="MY445" s="102"/>
      <c r="MZ445" s="102"/>
      <c r="NA445" s="102"/>
      <c r="NB445" s="102"/>
      <c r="NC445" s="102"/>
      <c r="ND445" s="102"/>
      <c r="NE445" s="102"/>
      <c r="NF445" s="102"/>
      <c r="NG445" s="102"/>
      <c r="NH445" s="102"/>
      <c r="NI445" s="102"/>
      <c r="NJ445" s="102"/>
      <c r="NK445" s="102"/>
      <c r="NL445" s="102"/>
    </row>
    <row r="446" spans="1:376" x14ac:dyDescent="0.3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c r="IW446" s="102"/>
      <c r="IX446" s="102"/>
      <c r="IY446" s="102"/>
      <c r="IZ446" s="102"/>
      <c r="JA446" s="102"/>
      <c r="JB446" s="102"/>
      <c r="JC446" s="102"/>
      <c r="JD446" s="102"/>
      <c r="JE446" s="102"/>
      <c r="JF446" s="102"/>
      <c r="JG446" s="102"/>
      <c r="JH446" s="102"/>
      <c r="JI446" s="102"/>
      <c r="JJ446" s="102"/>
      <c r="JK446" s="102"/>
      <c r="JL446" s="102"/>
      <c r="JM446" s="102"/>
      <c r="JN446" s="102"/>
      <c r="JO446" s="102"/>
      <c r="JP446" s="102"/>
      <c r="JQ446" s="102"/>
      <c r="JR446" s="102"/>
      <c r="JS446" s="102"/>
      <c r="JT446" s="102"/>
      <c r="JU446" s="102"/>
      <c r="JV446" s="102"/>
      <c r="JW446" s="102"/>
      <c r="JX446" s="102"/>
      <c r="JY446" s="102"/>
      <c r="JZ446" s="102"/>
      <c r="KA446" s="102"/>
      <c r="KB446" s="102"/>
      <c r="KC446" s="102"/>
      <c r="KD446" s="102"/>
      <c r="KE446" s="102"/>
      <c r="KF446" s="102"/>
      <c r="KG446" s="102"/>
      <c r="KH446" s="102"/>
      <c r="KI446" s="102"/>
      <c r="KJ446" s="102"/>
      <c r="KK446" s="102"/>
      <c r="KL446" s="102"/>
      <c r="KM446" s="102"/>
      <c r="KN446" s="102"/>
      <c r="KO446" s="102"/>
      <c r="KP446" s="102"/>
      <c r="KQ446" s="102"/>
      <c r="KR446" s="102"/>
      <c r="KS446" s="102"/>
      <c r="KT446" s="102"/>
      <c r="KU446" s="102"/>
      <c r="KV446" s="102"/>
      <c r="KW446" s="102"/>
      <c r="KX446" s="102"/>
      <c r="KY446" s="102"/>
      <c r="KZ446" s="102"/>
      <c r="LA446" s="102"/>
      <c r="LB446" s="102"/>
      <c r="LC446" s="102"/>
      <c r="LD446" s="102"/>
      <c r="LE446" s="102"/>
      <c r="LF446" s="102"/>
      <c r="LG446" s="102"/>
      <c r="LH446" s="102"/>
      <c r="LI446" s="102"/>
      <c r="LJ446" s="102"/>
      <c r="LK446" s="102"/>
      <c r="LL446" s="102"/>
      <c r="LM446" s="102"/>
      <c r="LN446" s="102"/>
      <c r="LO446" s="102"/>
      <c r="LP446" s="102"/>
      <c r="LQ446" s="102"/>
      <c r="LR446" s="102"/>
      <c r="LS446" s="102"/>
      <c r="LT446" s="102"/>
      <c r="LU446" s="102"/>
      <c r="LV446" s="102"/>
      <c r="LW446" s="102"/>
      <c r="LX446" s="102"/>
      <c r="LY446" s="102"/>
      <c r="LZ446" s="102"/>
      <c r="MA446" s="102"/>
      <c r="MB446" s="102"/>
      <c r="MC446" s="102"/>
      <c r="MD446" s="102"/>
      <c r="ME446" s="102"/>
      <c r="MF446" s="102"/>
      <c r="MG446" s="102"/>
      <c r="MH446" s="102"/>
      <c r="MI446" s="102"/>
      <c r="MJ446" s="102"/>
      <c r="MK446" s="102"/>
      <c r="ML446" s="102"/>
      <c r="MM446" s="102"/>
      <c r="MN446" s="102"/>
      <c r="MO446" s="102"/>
      <c r="MP446" s="102"/>
      <c r="MQ446" s="102"/>
      <c r="MR446" s="102"/>
      <c r="MS446" s="102"/>
      <c r="MT446" s="102"/>
      <c r="MU446" s="102"/>
      <c r="MV446" s="102"/>
      <c r="MW446" s="102"/>
      <c r="MX446" s="102"/>
      <c r="MY446" s="102"/>
      <c r="MZ446" s="102"/>
      <c r="NA446" s="102"/>
      <c r="NB446" s="102"/>
      <c r="NC446" s="102"/>
      <c r="ND446" s="102"/>
      <c r="NE446" s="102"/>
      <c r="NF446" s="102"/>
      <c r="NG446" s="102"/>
      <c r="NH446" s="102"/>
      <c r="NI446" s="102"/>
      <c r="NJ446" s="102"/>
      <c r="NK446" s="102"/>
      <c r="NL446" s="102"/>
    </row>
    <row r="447" spans="1:376" x14ac:dyDescent="0.3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c r="IW447" s="102"/>
      <c r="IX447" s="102"/>
      <c r="IY447" s="102"/>
      <c r="IZ447" s="102"/>
      <c r="JA447" s="102"/>
      <c r="JB447" s="102"/>
      <c r="JC447" s="102"/>
      <c r="JD447" s="102"/>
      <c r="JE447" s="102"/>
      <c r="JF447" s="102"/>
      <c r="JG447" s="102"/>
      <c r="JH447" s="102"/>
      <c r="JI447" s="102"/>
      <c r="JJ447" s="102"/>
      <c r="JK447" s="102"/>
      <c r="JL447" s="102"/>
      <c r="JM447" s="102"/>
      <c r="JN447" s="102"/>
      <c r="JO447" s="102"/>
      <c r="JP447" s="102"/>
      <c r="JQ447" s="102"/>
      <c r="JR447" s="102"/>
      <c r="JS447" s="102"/>
      <c r="JT447" s="102"/>
      <c r="JU447" s="102"/>
      <c r="JV447" s="102"/>
      <c r="JW447" s="102"/>
      <c r="JX447" s="102"/>
      <c r="JY447" s="102"/>
      <c r="JZ447" s="102"/>
      <c r="KA447" s="102"/>
      <c r="KB447" s="102"/>
      <c r="KC447" s="102"/>
      <c r="KD447" s="102"/>
      <c r="KE447" s="102"/>
      <c r="KF447" s="102"/>
      <c r="KG447" s="102"/>
      <c r="KH447" s="102"/>
      <c r="KI447" s="102"/>
      <c r="KJ447" s="102"/>
      <c r="KK447" s="102"/>
      <c r="KL447" s="102"/>
      <c r="KM447" s="102"/>
      <c r="KN447" s="102"/>
      <c r="KO447" s="102"/>
      <c r="KP447" s="102"/>
      <c r="KQ447" s="102"/>
      <c r="KR447" s="102"/>
      <c r="KS447" s="102"/>
      <c r="KT447" s="102"/>
      <c r="KU447" s="102"/>
      <c r="KV447" s="102"/>
      <c r="KW447" s="102"/>
      <c r="KX447" s="102"/>
      <c r="KY447" s="102"/>
      <c r="KZ447" s="102"/>
      <c r="LA447" s="102"/>
      <c r="LB447" s="102"/>
      <c r="LC447" s="102"/>
      <c r="LD447" s="102"/>
      <c r="LE447" s="102"/>
      <c r="LF447" s="102"/>
      <c r="LG447" s="102"/>
      <c r="LH447" s="102"/>
      <c r="LI447" s="102"/>
      <c r="LJ447" s="102"/>
      <c r="LK447" s="102"/>
      <c r="LL447" s="102"/>
      <c r="LM447" s="102"/>
      <c r="LN447" s="102"/>
      <c r="LO447" s="102"/>
      <c r="LP447" s="102"/>
      <c r="LQ447" s="102"/>
      <c r="LR447" s="102"/>
      <c r="LS447" s="102"/>
      <c r="LT447" s="102"/>
      <c r="LU447" s="102"/>
      <c r="LV447" s="102"/>
      <c r="LW447" s="102"/>
      <c r="LX447" s="102"/>
      <c r="LY447" s="102"/>
      <c r="LZ447" s="102"/>
      <c r="MA447" s="102"/>
      <c r="MB447" s="102"/>
      <c r="MC447" s="102"/>
      <c r="MD447" s="102"/>
      <c r="ME447" s="102"/>
      <c r="MF447" s="102"/>
      <c r="MG447" s="102"/>
      <c r="MH447" s="102"/>
      <c r="MI447" s="102"/>
      <c r="MJ447" s="102"/>
      <c r="MK447" s="102"/>
      <c r="ML447" s="102"/>
      <c r="MM447" s="102"/>
      <c r="MN447" s="102"/>
      <c r="MO447" s="102"/>
      <c r="MP447" s="102"/>
      <c r="MQ447" s="102"/>
      <c r="MR447" s="102"/>
      <c r="MS447" s="102"/>
      <c r="MT447" s="102"/>
      <c r="MU447" s="102"/>
      <c r="MV447" s="102"/>
      <c r="MW447" s="102"/>
      <c r="MX447" s="102"/>
      <c r="MY447" s="102"/>
      <c r="MZ447" s="102"/>
      <c r="NA447" s="102"/>
      <c r="NB447" s="102"/>
      <c r="NC447" s="102"/>
      <c r="ND447" s="102"/>
      <c r="NE447" s="102"/>
      <c r="NF447" s="102"/>
      <c r="NG447" s="102"/>
      <c r="NH447" s="102"/>
      <c r="NI447" s="102"/>
      <c r="NJ447" s="102"/>
      <c r="NK447" s="102"/>
      <c r="NL447" s="102"/>
    </row>
    <row r="448" spans="1:376" x14ac:dyDescent="0.3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c r="IW448" s="102"/>
      <c r="IX448" s="102"/>
      <c r="IY448" s="102"/>
      <c r="IZ448" s="102"/>
      <c r="JA448" s="102"/>
      <c r="JB448" s="102"/>
      <c r="JC448" s="102"/>
      <c r="JD448" s="102"/>
      <c r="JE448" s="102"/>
      <c r="JF448" s="102"/>
      <c r="JG448" s="102"/>
      <c r="JH448" s="102"/>
      <c r="JI448" s="102"/>
      <c r="JJ448" s="102"/>
      <c r="JK448" s="102"/>
      <c r="JL448" s="102"/>
      <c r="JM448" s="102"/>
      <c r="JN448" s="102"/>
      <c r="JO448" s="102"/>
      <c r="JP448" s="102"/>
      <c r="JQ448" s="102"/>
      <c r="JR448" s="102"/>
      <c r="JS448" s="102"/>
      <c r="JT448" s="102"/>
      <c r="JU448" s="102"/>
      <c r="JV448" s="102"/>
      <c r="JW448" s="102"/>
      <c r="JX448" s="102"/>
      <c r="JY448" s="102"/>
      <c r="JZ448" s="102"/>
      <c r="KA448" s="102"/>
      <c r="KB448" s="102"/>
      <c r="KC448" s="102"/>
      <c r="KD448" s="102"/>
      <c r="KE448" s="102"/>
      <c r="KF448" s="102"/>
      <c r="KG448" s="102"/>
      <c r="KH448" s="102"/>
      <c r="KI448" s="102"/>
      <c r="KJ448" s="102"/>
      <c r="KK448" s="102"/>
      <c r="KL448" s="102"/>
      <c r="KM448" s="102"/>
      <c r="KN448" s="102"/>
      <c r="KO448" s="102"/>
      <c r="KP448" s="102"/>
      <c r="KQ448" s="102"/>
      <c r="KR448" s="102"/>
      <c r="KS448" s="102"/>
      <c r="KT448" s="102"/>
      <c r="KU448" s="102"/>
      <c r="KV448" s="102"/>
      <c r="KW448" s="102"/>
      <c r="KX448" s="102"/>
      <c r="KY448" s="102"/>
      <c r="KZ448" s="102"/>
      <c r="LA448" s="102"/>
      <c r="LB448" s="102"/>
      <c r="LC448" s="102"/>
      <c r="LD448" s="102"/>
      <c r="LE448" s="102"/>
      <c r="LF448" s="102"/>
      <c r="LG448" s="102"/>
      <c r="LH448" s="102"/>
      <c r="LI448" s="102"/>
      <c r="LJ448" s="102"/>
      <c r="LK448" s="102"/>
      <c r="LL448" s="102"/>
      <c r="LM448" s="102"/>
      <c r="LN448" s="102"/>
      <c r="LO448" s="102"/>
      <c r="LP448" s="102"/>
      <c r="LQ448" s="102"/>
      <c r="LR448" s="102"/>
      <c r="LS448" s="102"/>
      <c r="LT448" s="102"/>
      <c r="LU448" s="102"/>
      <c r="LV448" s="102"/>
      <c r="LW448" s="102"/>
      <c r="LX448" s="102"/>
      <c r="LY448" s="102"/>
      <c r="LZ448" s="102"/>
      <c r="MA448" s="102"/>
      <c r="MB448" s="102"/>
      <c r="MC448" s="102"/>
      <c r="MD448" s="102"/>
      <c r="ME448" s="102"/>
      <c r="MF448" s="102"/>
      <c r="MG448" s="102"/>
      <c r="MH448" s="102"/>
      <c r="MI448" s="102"/>
      <c r="MJ448" s="102"/>
      <c r="MK448" s="102"/>
      <c r="ML448" s="102"/>
      <c r="MM448" s="102"/>
      <c r="MN448" s="102"/>
      <c r="MO448" s="102"/>
      <c r="MP448" s="102"/>
      <c r="MQ448" s="102"/>
      <c r="MR448" s="102"/>
      <c r="MS448" s="102"/>
      <c r="MT448" s="102"/>
      <c r="MU448" s="102"/>
      <c r="MV448" s="102"/>
      <c r="MW448" s="102"/>
      <c r="MX448" s="102"/>
      <c r="MY448" s="102"/>
      <c r="MZ448" s="102"/>
      <c r="NA448" s="102"/>
      <c r="NB448" s="102"/>
      <c r="NC448" s="102"/>
      <c r="ND448" s="102"/>
      <c r="NE448" s="102"/>
      <c r="NF448" s="102"/>
      <c r="NG448" s="102"/>
      <c r="NH448" s="102"/>
      <c r="NI448" s="102"/>
      <c r="NJ448" s="102"/>
      <c r="NK448" s="102"/>
      <c r="NL448" s="102"/>
    </row>
    <row r="449" spans="1:376" x14ac:dyDescent="0.3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c r="IW449" s="102"/>
      <c r="IX449" s="102"/>
      <c r="IY449" s="102"/>
      <c r="IZ449" s="102"/>
      <c r="JA449" s="102"/>
      <c r="JB449" s="102"/>
      <c r="JC449" s="102"/>
      <c r="JD449" s="102"/>
      <c r="JE449" s="102"/>
      <c r="JF449" s="102"/>
      <c r="JG449" s="102"/>
      <c r="JH449" s="102"/>
      <c r="JI449" s="102"/>
      <c r="JJ449" s="102"/>
      <c r="JK449" s="102"/>
      <c r="JL449" s="102"/>
      <c r="JM449" s="102"/>
      <c r="JN449" s="102"/>
      <c r="JO449" s="102"/>
      <c r="JP449" s="102"/>
      <c r="JQ449" s="102"/>
      <c r="JR449" s="102"/>
      <c r="JS449" s="102"/>
      <c r="JT449" s="102"/>
      <c r="JU449" s="102"/>
      <c r="JV449" s="102"/>
      <c r="JW449" s="102"/>
      <c r="JX449" s="102"/>
      <c r="JY449" s="102"/>
      <c r="JZ449" s="102"/>
      <c r="KA449" s="102"/>
      <c r="KB449" s="102"/>
      <c r="KC449" s="102"/>
      <c r="KD449" s="102"/>
      <c r="KE449" s="102"/>
      <c r="KF449" s="102"/>
      <c r="KG449" s="102"/>
      <c r="KH449" s="102"/>
      <c r="KI449" s="102"/>
      <c r="KJ449" s="102"/>
      <c r="KK449" s="102"/>
      <c r="KL449" s="102"/>
      <c r="KM449" s="102"/>
      <c r="KN449" s="102"/>
      <c r="KO449" s="102"/>
      <c r="KP449" s="102"/>
      <c r="KQ449" s="102"/>
      <c r="KR449" s="102"/>
      <c r="KS449" s="102"/>
      <c r="KT449" s="102"/>
      <c r="KU449" s="102"/>
      <c r="KV449" s="102"/>
      <c r="KW449" s="102"/>
      <c r="KX449" s="102"/>
      <c r="KY449" s="102"/>
      <c r="KZ449" s="102"/>
      <c r="LA449" s="102"/>
      <c r="LB449" s="102"/>
      <c r="LC449" s="102"/>
      <c r="LD449" s="102"/>
      <c r="LE449" s="102"/>
      <c r="LF449" s="102"/>
      <c r="LG449" s="102"/>
      <c r="LH449" s="102"/>
      <c r="LI449" s="102"/>
      <c r="LJ449" s="102"/>
      <c r="LK449" s="102"/>
      <c r="LL449" s="102"/>
      <c r="LM449" s="102"/>
      <c r="LN449" s="102"/>
      <c r="LO449" s="102"/>
      <c r="LP449" s="102"/>
      <c r="LQ449" s="102"/>
      <c r="LR449" s="102"/>
      <c r="LS449" s="102"/>
      <c r="LT449" s="102"/>
      <c r="LU449" s="102"/>
      <c r="LV449" s="102"/>
      <c r="LW449" s="102"/>
      <c r="LX449" s="102"/>
      <c r="LY449" s="102"/>
      <c r="LZ449" s="102"/>
      <c r="MA449" s="102"/>
      <c r="MB449" s="102"/>
      <c r="MC449" s="102"/>
      <c r="MD449" s="102"/>
      <c r="ME449" s="102"/>
      <c r="MF449" s="102"/>
      <c r="MG449" s="102"/>
      <c r="MH449" s="102"/>
      <c r="MI449" s="102"/>
      <c r="MJ449" s="102"/>
      <c r="MK449" s="102"/>
      <c r="ML449" s="102"/>
      <c r="MM449" s="102"/>
      <c r="MN449" s="102"/>
      <c r="MO449" s="102"/>
      <c r="MP449" s="102"/>
      <c r="MQ449" s="102"/>
      <c r="MR449" s="102"/>
      <c r="MS449" s="102"/>
      <c r="MT449" s="102"/>
      <c r="MU449" s="102"/>
      <c r="MV449" s="102"/>
      <c r="MW449" s="102"/>
      <c r="MX449" s="102"/>
      <c r="MY449" s="102"/>
      <c r="MZ449" s="102"/>
      <c r="NA449" s="102"/>
      <c r="NB449" s="102"/>
      <c r="NC449" s="102"/>
      <c r="ND449" s="102"/>
      <c r="NE449" s="102"/>
      <c r="NF449" s="102"/>
      <c r="NG449" s="102"/>
      <c r="NH449" s="102"/>
      <c r="NI449" s="102"/>
      <c r="NJ449" s="102"/>
      <c r="NK449" s="102"/>
      <c r="NL449" s="102"/>
    </row>
    <row r="450" spans="1:376" x14ac:dyDescent="0.3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c r="IW450" s="102"/>
      <c r="IX450" s="102"/>
      <c r="IY450" s="102"/>
      <c r="IZ450" s="102"/>
      <c r="JA450" s="102"/>
      <c r="JB450" s="102"/>
      <c r="JC450" s="102"/>
      <c r="JD450" s="102"/>
      <c r="JE450" s="102"/>
      <c r="JF450" s="102"/>
      <c r="JG450" s="102"/>
      <c r="JH450" s="102"/>
      <c r="JI450" s="102"/>
      <c r="JJ450" s="102"/>
      <c r="JK450" s="102"/>
      <c r="JL450" s="102"/>
      <c r="JM450" s="102"/>
      <c r="JN450" s="102"/>
      <c r="JO450" s="102"/>
      <c r="JP450" s="102"/>
      <c r="JQ450" s="102"/>
      <c r="JR450" s="102"/>
      <c r="JS450" s="102"/>
      <c r="JT450" s="102"/>
      <c r="JU450" s="102"/>
      <c r="JV450" s="102"/>
      <c r="JW450" s="102"/>
      <c r="JX450" s="102"/>
      <c r="JY450" s="102"/>
      <c r="JZ450" s="102"/>
      <c r="KA450" s="102"/>
      <c r="KB450" s="102"/>
      <c r="KC450" s="102"/>
      <c r="KD450" s="102"/>
      <c r="KE450" s="102"/>
      <c r="KF450" s="102"/>
      <c r="KG450" s="102"/>
      <c r="KH450" s="102"/>
      <c r="KI450" s="102"/>
      <c r="KJ450" s="102"/>
      <c r="KK450" s="102"/>
      <c r="KL450" s="102"/>
      <c r="KM450" s="102"/>
      <c r="KN450" s="102"/>
      <c r="KO450" s="102"/>
      <c r="KP450" s="102"/>
      <c r="KQ450" s="102"/>
      <c r="KR450" s="102"/>
      <c r="KS450" s="102"/>
      <c r="KT450" s="102"/>
      <c r="KU450" s="102"/>
      <c r="KV450" s="102"/>
      <c r="KW450" s="102"/>
      <c r="KX450" s="102"/>
      <c r="KY450" s="102"/>
      <c r="KZ450" s="102"/>
      <c r="LA450" s="102"/>
      <c r="LB450" s="102"/>
      <c r="LC450" s="102"/>
      <c r="LD450" s="102"/>
      <c r="LE450" s="102"/>
      <c r="LF450" s="102"/>
      <c r="LG450" s="102"/>
      <c r="LH450" s="102"/>
      <c r="LI450" s="102"/>
      <c r="LJ450" s="102"/>
      <c r="LK450" s="102"/>
      <c r="LL450" s="102"/>
      <c r="LM450" s="102"/>
      <c r="LN450" s="102"/>
      <c r="LO450" s="102"/>
      <c r="LP450" s="102"/>
      <c r="LQ450" s="102"/>
      <c r="LR450" s="102"/>
      <c r="LS450" s="102"/>
      <c r="LT450" s="102"/>
      <c r="LU450" s="102"/>
      <c r="LV450" s="102"/>
      <c r="LW450" s="102"/>
      <c r="LX450" s="102"/>
      <c r="LY450" s="102"/>
      <c r="LZ450" s="102"/>
      <c r="MA450" s="102"/>
      <c r="MB450" s="102"/>
      <c r="MC450" s="102"/>
      <c r="MD450" s="102"/>
      <c r="ME450" s="102"/>
      <c r="MF450" s="102"/>
      <c r="MG450" s="102"/>
      <c r="MH450" s="102"/>
      <c r="MI450" s="102"/>
      <c r="MJ450" s="102"/>
      <c r="MK450" s="102"/>
      <c r="ML450" s="102"/>
      <c r="MM450" s="102"/>
      <c r="MN450" s="102"/>
      <c r="MO450" s="102"/>
      <c r="MP450" s="102"/>
      <c r="MQ450" s="102"/>
      <c r="MR450" s="102"/>
      <c r="MS450" s="102"/>
      <c r="MT450" s="102"/>
      <c r="MU450" s="102"/>
      <c r="MV450" s="102"/>
      <c r="MW450" s="102"/>
      <c r="MX450" s="102"/>
      <c r="MY450" s="102"/>
      <c r="MZ450" s="102"/>
      <c r="NA450" s="102"/>
      <c r="NB450" s="102"/>
      <c r="NC450" s="102"/>
      <c r="ND450" s="102"/>
      <c r="NE450" s="102"/>
      <c r="NF450" s="102"/>
      <c r="NG450" s="102"/>
      <c r="NH450" s="102"/>
      <c r="NI450" s="102"/>
      <c r="NJ450" s="102"/>
      <c r="NK450" s="102"/>
      <c r="NL450" s="102"/>
    </row>
    <row r="451" spans="1:376" x14ac:dyDescent="0.3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c r="IW451" s="102"/>
      <c r="IX451" s="102"/>
      <c r="IY451" s="102"/>
      <c r="IZ451" s="102"/>
      <c r="JA451" s="102"/>
      <c r="JB451" s="102"/>
      <c r="JC451" s="102"/>
      <c r="JD451" s="102"/>
      <c r="JE451" s="102"/>
      <c r="JF451" s="102"/>
      <c r="JG451" s="102"/>
      <c r="JH451" s="102"/>
      <c r="JI451" s="102"/>
      <c r="JJ451" s="102"/>
      <c r="JK451" s="102"/>
      <c r="JL451" s="102"/>
      <c r="JM451" s="102"/>
      <c r="JN451" s="102"/>
      <c r="JO451" s="102"/>
      <c r="JP451" s="102"/>
      <c r="JQ451" s="102"/>
      <c r="JR451" s="102"/>
      <c r="JS451" s="102"/>
      <c r="JT451" s="102"/>
      <c r="JU451" s="102"/>
      <c r="JV451" s="102"/>
      <c r="JW451" s="102"/>
      <c r="JX451" s="102"/>
      <c r="JY451" s="102"/>
      <c r="JZ451" s="102"/>
      <c r="KA451" s="102"/>
      <c r="KB451" s="102"/>
      <c r="KC451" s="102"/>
      <c r="KD451" s="102"/>
      <c r="KE451" s="102"/>
      <c r="KF451" s="102"/>
      <c r="KG451" s="102"/>
      <c r="KH451" s="102"/>
      <c r="KI451" s="102"/>
      <c r="KJ451" s="102"/>
      <c r="KK451" s="102"/>
      <c r="KL451" s="102"/>
      <c r="KM451" s="102"/>
      <c r="KN451" s="102"/>
      <c r="KO451" s="102"/>
      <c r="KP451" s="102"/>
      <c r="KQ451" s="102"/>
      <c r="KR451" s="102"/>
      <c r="KS451" s="102"/>
      <c r="KT451" s="102"/>
      <c r="KU451" s="102"/>
      <c r="KV451" s="102"/>
      <c r="KW451" s="102"/>
      <c r="KX451" s="102"/>
      <c r="KY451" s="102"/>
      <c r="KZ451" s="102"/>
      <c r="LA451" s="102"/>
      <c r="LB451" s="102"/>
      <c r="LC451" s="102"/>
      <c r="LD451" s="102"/>
      <c r="LE451" s="102"/>
      <c r="LF451" s="102"/>
      <c r="LG451" s="102"/>
      <c r="LH451" s="102"/>
      <c r="LI451" s="102"/>
      <c r="LJ451" s="102"/>
      <c r="LK451" s="102"/>
      <c r="LL451" s="102"/>
      <c r="LM451" s="102"/>
      <c r="LN451" s="102"/>
      <c r="LO451" s="102"/>
      <c r="LP451" s="102"/>
      <c r="LQ451" s="102"/>
      <c r="LR451" s="102"/>
      <c r="LS451" s="102"/>
      <c r="LT451" s="102"/>
      <c r="LU451" s="102"/>
      <c r="LV451" s="102"/>
      <c r="LW451" s="102"/>
      <c r="LX451" s="102"/>
      <c r="LY451" s="102"/>
      <c r="LZ451" s="102"/>
      <c r="MA451" s="102"/>
      <c r="MB451" s="102"/>
      <c r="MC451" s="102"/>
      <c r="MD451" s="102"/>
      <c r="ME451" s="102"/>
      <c r="MF451" s="102"/>
      <c r="MG451" s="102"/>
      <c r="MH451" s="102"/>
      <c r="MI451" s="102"/>
      <c r="MJ451" s="102"/>
      <c r="MK451" s="102"/>
      <c r="ML451" s="102"/>
      <c r="MM451" s="102"/>
      <c r="MN451" s="102"/>
      <c r="MO451" s="102"/>
      <c r="MP451" s="102"/>
      <c r="MQ451" s="102"/>
      <c r="MR451" s="102"/>
      <c r="MS451" s="102"/>
      <c r="MT451" s="102"/>
      <c r="MU451" s="102"/>
      <c r="MV451" s="102"/>
      <c r="MW451" s="102"/>
      <c r="MX451" s="102"/>
      <c r="MY451" s="102"/>
      <c r="MZ451" s="102"/>
      <c r="NA451" s="102"/>
      <c r="NB451" s="102"/>
      <c r="NC451" s="102"/>
      <c r="ND451" s="102"/>
      <c r="NE451" s="102"/>
      <c r="NF451" s="102"/>
      <c r="NG451" s="102"/>
      <c r="NH451" s="102"/>
      <c r="NI451" s="102"/>
      <c r="NJ451" s="102"/>
      <c r="NK451" s="102"/>
      <c r="NL451" s="102"/>
    </row>
    <row r="452" spans="1:376" x14ac:dyDescent="0.3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c r="IW452" s="102"/>
      <c r="IX452" s="102"/>
      <c r="IY452" s="102"/>
      <c r="IZ452" s="102"/>
      <c r="JA452" s="102"/>
      <c r="JB452" s="102"/>
      <c r="JC452" s="102"/>
      <c r="JD452" s="102"/>
      <c r="JE452" s="102"/>
      <c r="JF452" s="102"/>
      <c r="JG452" s="102"/>
      <c r="JH452" s="102"/>
      <c r="JI452" s="102"/>
      <c r="JJ452" s="102"/>
      <c r="JK452" s="102"/>
      <c r="JL452" s="102"/>
      <c r="JM452" s="102"/>
      <c r="JN452" s="102"/>
      <c r="JO452" s="102"/>
      <c r="JP452" s="102"/>
      <c r="JQ452" s="102"/>
      <c r="JR452" s="102"/>
      <c r="JS452" s="102"/>
      <c r="JT452" s="102"/>
      <c r="JU452" s="102"/>
      <c r="JV452" s="102"/>
      <c r="JW452" s="102"/>
      <c r="JX452" s="102"/>
      <c r="JY452" s="102"/>
      <c r="JZ452" s="102"/>
      <c r="KA452" s="102"/>
      <c r="KB452" s="102"/>
      <c r="KC452" s="102"/>
      <c r="KD452" s="102"/>
      <c r="KE452" s="102"/>
      <c r="KF452" s="102"/>
      <c r="KG452" s="102"/>
      <c r="KH452" s="102"/>
      <c r="KI452" s="102"/>
      <c r="KJ452" s="102"/>
      <c r="KK452" s="102"/>
      <c r="KL452" s="102"/>
      <c r="KM452" s="102"/>
      <c r="KN452" s="102"/>
      <c r="KO452" s="102"/>
      <c r="KP452" s="102"/>
      <c r="KQ452" s="102"/>
      <c r="KR452" s="102"/>
      <c r="KS452" s="102"/>
      <c r="KT452" s="102"/>
      <c r="KU452" s="102"/>
      <c r="KV452" s="102"/>
      <c r="KW452" s="102"/>
      <c r="KX452" s="102"/>
      <c r="KY452" s="102"/>
      <c r="KZ452" s="102"/>
      <c r="LA452" s="102"/>
      <c r="LB452" s="102"/>
      <c r="LC452" s="102"/>
      <c r="LD452" s="102"/>
      <c r="LE452" s="102"/>
      <c r="LF452" s="102"/>
      <c r="LG452" s="102"/>
      <c r="LH452" s="102"/>
      <c r="LI452" s="102"/>
      <c r="LJ452" s="102"/>
      <c r="LK452" s="102"/>
      <c r="LL452" s="102"/>
      <c r="LM452" s="102"/>
      <c r="LN452" s="102"/>
      <c r="LO452" s="102"/>
      <c r="LP452" s="102"/>
      <c r="LQ452" s="102"/>
      <c r="LR452" s="102"/>
      <c r="LS452" s="102"/>
      <c r="LT452" s="102"/>
      <c r="LU452" s="102"/>
      <c r="LV452" s="102"/>
      <c r="LW452" s="102"/>
      <c r="LX452" s="102"/>
      <c r="LY452" s="102"/>
      <c r="LZ452" s="102"/>
      <c r="MA452" s="102"/>
      <c r="MB452" s="102"/>
      <c r="MC452" s="102"/>
      <c r="MD452" s="102"/>
      <c r="ME452" s="102"/>
      <c r="MF452" s="102"/>
      <c r="MG452" s="102"/>
      <c r="MH452" s="102"/>
      <c r="MI452" s="102"/>
      <c r="MJ452" s="102"/>
      <c r="MK452" s="102"/>
      <c r="ML452" s="102"/>
      <c r="MM452" s="102"/>
      <c r="MN452" s="102"/>
      <c r="MO452" s="102"/>
      <c r="MP452" s="102"/>
      <c r="MQ452" s="102"/>
      <c r="MR452" s="102"/>
      <c r="MS452" s="102"/>
      <c r="MT452" s="102"/>
      <c r="MU452" s="102"/>
      <c r="MV452" s="102"/>
      <c r="MW452" s="102"/>
      <c r="MX452" s="102"/>
      <c r="MY452" s="102"/>
      <c r="MZ452" s="102"/>
      <c r="NA452" s="102"/>
      <c r="NB452" s="102"/>
      <c r="NC452" s="102"/>
      <c r="ND452" s="102"/>
      <c r="NE452" s="102"/>
      <c r="NF452" s="102"/>
      <c r="NG452" s="102"/>
      <c r="NH452" s="102"/>
      <c r="NI452" s="102"/>
      <c r="NJ452" s="102"/>
      <c r="NK452" s="102"/>
      <c r="NL452" s="102"/>
    </row>
    <row r="453" spans="1:376" x14ac:dyDescent="0.3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c r="IW453" s="102"/>
      <c r="IX453" s="102"/>
      <c r="IY453" s="102"/>
      <c r="IZ453" s="102"/>
      <c r="JA453" s="102"/>
      <c r="JB453" s="102"/>
      <c r="JC453" s="102"/>
      <c r="JD453" s="102"/>
      <c r="JE453" s="102"/>
      <c r="JF453" s="102"/>
      <c r="JG453" s="102"/>
      <c r="JH453" s="102"/>
      <c r="JI453" s="102"/>
      <c r="JJ453" s="102"/>
      <c r="JK453" s="102"/>
      <c r="JL453" s="102"/>
      <c r="JM453" s="102"/>
      <c r="JN453" s="102"/>
      <c r="JO453" s="102"/>
      <c r="JP453" s="102"/>
      <c r="JQ453" s="102"/>
      <c r="JR453" s="102"/>
      <c r="JS453" s="102"/>
      <c r="JT453" s="102"/>
      <c r="JU453" s="102"/>
      <c r="JV453" s="102"/>
      <c r="JW453" s="102"/>
      <c r="JX453" s="102"/>
      <c r="JY453" s="102"/>
      <c r="JZ453" s="102"/>
      <c r="KA453" s="102"/>
      <c r="KB453" s="102"/>
      <c r="KC453" s="102"/>
      <c r="KD453" s="102"/>
      <c r="KE453" s="102"/>
      <c r="KF453" s="102"/>
      <c r="KG453" s="102"/>
      <c r="KH453" s="102"/>
      <c r="KI453" s="102"/>
      <c r="KJ453" s="102"/>
      <c r="KK453" s="102"/>
      <c r="KL453" s="102"/>
      <c r="KM453" s="102"/>
      <c r="KN453" s="102"/>
      <c r="KO453" s="102"/>
      <c r="KP453" s="102"/>
      <c r="KQ453" s="102"/>
      <c r="KR453" s="102"/>
      <c r="KS453" s="102"/>
      <c r="KT453" s="102"/>
      <c r="KU453" s="102"/>
      <c r="KV453" s="102"/>
      <c r="KW453" s="102"/>
      <c r="KX453" s="102"/>
      <c r="KY453" s="102"/>
      <c r="KZ453" s="102"/>
      <c r="LA453" s="102"/>
      <c r="LB453" s="102"/>
      <c r="LC453" s="102"/>
      <c r="LD453" s="102"/>
      <c r="LE453" s="102"/>
      <c r="LF453" s="102"/>
      <c r="LG453" s="102"/>
      <c r="LH453" s="102"/>
      <c r="LI453" s="102"/>
      <c r="LJ453" s="102"/>
      <c r="LK453" s="102"/>
      <c r="LL453" s="102"/>
      <c r="LM453" s="102"/>
      <c r="LN453" s="102"/>
      <c r="LO453" s="102"/>
      <c r="LP453" s="102"/>
      <c r="LQ453" s="102"/>
      <c r="LR453" s="102"/>
      <c r="LS453" s="102"/>
      <c r="LT453" s="102"/>
      <c r="LU453" s="102"/>
      <c r="LV453" s="102"/>
      <c r="LW453" s="102"/>
      <c r="LX453" s="102"/>
      <c r="LY453" s="102"/>
      <c r="LZ453" s="102"/>
      <c r="MA453" s="102"/>
      <c r="MB453" s="102"/>
      <c r="MC453" s="102"/>
      <c r="MD453" s="102"/>
      <c r="ME453" s="102"/>
      <c r="MF453" s="102"/>
      <c r="MG453" s="102"/>
      <c r="MH453" s="102"/>
      <c r="MI453" s="102"/>
      <c r="MJ453" s="102"/>
      <c r="MK453" s="102"/>
      <c r="ML453" s="102"/>
      <c r="MM453" s="102"/>
      <c r="MN453" s="102"/>
      <c r="MO453" s="102"/>
      <c r="MP453" s="102"/>
      <c r="MQ453" s="102"/>
      <c r="MR453" s="102"/>
      <c r="MS453" s="102"/>
      <c r="MT453" s="102"/>
      <c r="MU453" s="102"/>
      <c r="MV453" s="102"/>
      <c r="MW453" s="102"/>
      <c r="MX453" s="102"/>
      <c r="MY453" s="102"/>
      <c r="MZ453" s="102"/>
      <c r="NA453" s="102"/>
      <c r="NB453" s="102"/>
      <c r="NC453" s="102"/>
      <c r="ND453" s="102"/>
      <c r="NE453" s="102"/>
      <c r="NF453" s="102"/>
      <c r="NG453" s="102"/>
      <c r="NH453" s="102"/>
      <c r="NI453" s="102"/>
      <c r="NJ453" s="102"/>
      <c r="NK453" s="102"/>
      <c r="NL453" s="102"/>
    </row>
    <row r="454" spans="1:376" x14ac:dyDescent="0.3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c r="IW454" s="102"/>
      <c r="IX454" s="102"/>
      <c r="IY454" s="102"/>
      <c r="IZ454" s="102"/>
      <c r="JA454" s="102"/>
      <c r="JB454" s="102"/>
      <c r="JC454" s="102"/>
      <c r="JD454" s="102"/>
      <c r="JE454" s="102"/>
      <c r="JF454" s="102"/>
      <c r="JG454" s="102"/>
      <c r="JH454" s="102"/>
      <c r="JI454" s="102"/>
      <c r="JJ454" s="102"/>
      <c r="JK454" s="102"/>
      <c r="JL454" s="102"/>
      <c r="JM454" s="102"/>
      <c r="JN454" s="102"/>
      <c r="JO454" s="102"/>
      <c r="JP454" s="102"/>
      <c r="JQ454" s="102"/>
      <c r="JR454" s="102"/>
      <c r="JS454" s="102"/>
      <c r="JT454" s="102"/>
      <c r="JU454" s="102"/>
      <c r="JV454" s="102"/>
      <c r="JW454" s="102"/>
      <c r="JX454" s="102"/>
      <c r="JY454" s="102"/>
      <c r="JZ454" s="102"/>
      <c r="KA454" s="102"/>
      <c r="KB454" s="102"/>
      <c r="KC454" s="102"/>
      <c r="KD454" s="102"/>
      <c r="KE454" s="102"/>
      <c r="KF454" s="102"/>
      <c r="KG454" s="102"/>
      <c r="KH454" s="102"/>
      <c r="KI454" s="102"/>
      <c r="KJ454" s="102"/>
      <c r="KK454" s="102"/>
      <c r="KL454" s="102"/>
      <c r="KM454" s="102"/>
      <c r="KN454" s="102"/>
      <c r="KO454" s="102"/>
      <c r="KP454" s="102"/>
      <c r="KQ454" s="102"/>
      <c r="KR454" s="102"/>
      <c r="KS454" s="102"/>
      <c r="KT454" s="102"/>
      <c r="KU454" s="102"/>
      <c r="KV454" s="102"/>
      <c r="KW454" s="102"/>
      <c r="KX454" s="102"/>
      <c r="KY454" s="102"/>
      <c r="KZ454" s="102"/>
      <c r="LA454" s="102"/>
      <c r="LB454" s="102"/>
      <c r="LC454" s="102"/>
      <c r="LD454" s="102"/>
      <c r="LE454" s="102"/>
      <c r="LF454" s="102"/>
      <c r="LG454" s="102"/>
      <c r="LH454" s="102"/>
      <c r="LI454" s="102"/>
      <c r="LJ454" s="102"/>
      <c r="LK454" s="102"/>
      <c r="LL454" s="102"/>
      <c r="LM454" s="102"/>
      <c r="LN454" s="102"/>
      <c r="LO454" s="102"/>
      <c r="LP454" s="102"/>
      <c r="LQ454" s="102"/>
      <c r="LR454" s="102"/>
      <c r="LS454" s="102"/>
      <c r="LT454" s="102"/>
      <c r="LU454" s="102"/>
      <c r="LV454" s="102"/>
      <c r="LW454" s="102"/>
      <c r="LX454" s="102"/>
      <c r="LY454" s="102"/>
      <c r="LZ454" s="102"/>
      <c r="MA454" s="102"/>
      <c r="MB454" s="102"/>
      <c r="MC454" s="102"/>
      <c r="MD454" s="102"/>
      <c r="ME454" s="102"/>
      <c r="MF454" s="102"/>
      <c r="MG454" s="102"/>
      <c r="MH454" s="102"/>
      <c r="MI454" s="102"/>
      <c r="MJ454" s="102"/>
      <c r="MK454" s="102"/>
      <c r="ML454" s="102"/>
      <c r="MM454" s="102"/>
      <c r="MN454" s="102"/>
      <c r="MO454" s="102"/>
      <c r="MP454" s="102"/>
      <c r="MQ454" s="102"/>
      <c r="MR454" s="102"/>
      <c r="MS454" s="102"/>
      <c r="MT454" s="102"/>
      <c r="MU454" s="102"/>
      <c r="MV454" s="102"/>
      <c r="MW454" s="102"/>
      <c r="MX454" s="102"/>
      <c r="MY454" s="102"/>
      <c r="MZ454" s="102"/>
      <c r="NA454" s="102"/>
      <c r="NB454" s="102"/>
      <c r="NC454" s="102"/>
      <c r="ND454" s="102"/>
      <c r="NE454" s="102"/>
      <c r="NF454" s="102"/>
      <c r="NG454" s="102"/>
      <c r="NH454" s="102"/>
      <c r="NI454" s="102"/>
      <c r="NJ454" s="102"/>
      <c r="NK454" s="102"/>
      <c r="NL454" s="102"/>
    </row>
    <row r="455" spans="1:376" x14ac:dyDescent="0.3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c r="IW455" s="102"/>
      <c r="IX455" s="102"/>
      <c r="IY455" s="102"/>
      <c r="IZ455" s="102"/>
      <c r="JA455" s="102"/>
      <c r="JB455" s="102"/>
      <c r="JC455" s="102"/>
      <c r="JD455" s="102"/>
      <c r="JE455" s="102"/>
      <c r="JF455" s="102"/>
      <c r="JG455" s="102"/>
      <c r="JH455" s="102"/>
      <c r="JI455" s="102"/>
      <c r="JJ455" s="102"/>
      <c r="JK455" s="102"/>
      <c r="JL455" s="102"/>
      <c r="JM455" s="102"/>
      <c r="JN455" s="102"/>
      <c r="JO455" s="102"/>
      <c r="JP455" s="102"/>
      <c r="JQ455" s="102"/>
      <c r="JR455" s="102"/>
      <c r="JS455" s="102"/>
      <c r="JT455" s="102"/>
      <c r="JU455" s="102"/>
      <c r="JV455" s="102"/>
      <c r="JW455" s="102"/>
      <c r="JX455" s="102"/>
      <c r="JY455" s="102"/>
      <c r="JZ455" s="102"/>
      <c r="KA455" s="102"/>
      <c r="KB455" s="102"/>
      <c r="KC455" s="102"/>
      <c r="KD455" s="102"/>
      <c r="KE455" s="102"/>
      <c r="KF455" s="102"/>
      <c r="KG455" s="102"/>
      <c r="KH455" s="102"/>
      <c r="KI455" s="102"/>
      <c r="KJ455" s="102"/>
      <c r="KK455" s="102"/>
      <c r="KL455" s="102"/>
      <c r="KM455" s="102"/>
      <c r="KN455" s="102"/>
      <c r="KO455" s="102"/>
      <c r="KP455" s="102"/>
      <c r="KQ455" s="102"/>
      <c r="KR455" s="102"/>
      <c r="KS455" s="102"/>
      <c r="KT455" s="102"/>
      <c r="KU455" s="102"/>
      <c r="KV455" s="102"/>
      <c r="KW455" s="102"/>
      <c r="KX455" s="102"/>
      <c r="KY455" s="102"/>
      <c r="KZ455" s="102"/>
      <c r="LA455" s="102"/>
      <c r="LB455" s="102"/>
      <c r="LC455" s="102"/>
      <c r="LD455" s="102"/>
      <c r="LE455" s="102"/>
      <c r="LF455" s="102"/>
      <c r="LG455" s="102"/>
      <c r="LH455" s="102"/>
      <c r="LI455" s="102"/>
      <c r="LJ455" s="102"/>
      <c r="LK455" s="102"/>
      <c r="LL455" s="102"/>
      <c r="LM455" s="102"/>
      <c r="LN455" s="102"/>
      <c r="LO455" s="102"/>
      <c r="LP455" s="102"/>
      <c r="LQ455" s="102"/>
      <c r="LR455" s="102"/>
      <c r="LS455" s="102"/>
      <c r="LT455" s="102"/>
      <c r="LU455" s="102"/>
      <c r="LV455" s="102"/>
      <c r="LW455" s="102"/>
      <c r="LX455" s="102"/>
      <c r="LY455" s="102"/>
      <c r="LZ455" s="102"/>
      <c r="MA455" s="102"/>
      <c r="MB455" s="102"/>
      <c r="MC455" s="102"/>
      <c r="MD455" s="102"/>
      <c r="ME455" s="102"/>
      <c r="MF455" s="102"/>
      <c r="MG455" s="102"/>
      <c r="MH455" s="102"/>
      <c r="MI455" s="102"/>
      <c r="MJ455" s="102"/>
      <c r="MK455" s="102"/>
      <c r="ML455" s="102"/>
      <c r="MM455" s="102"/>
      <c r="MN455" s="102"/>
      <c r="MO455" s="102"/>
      <c r="MP455" s="102"/>
      <c r="MQ455" s="102"/>
      <c r="MR455" s="102"/>
      <c r="MS455" s="102"/>
      <c r="MT455" s="102"/>
      <c r="MU455" s="102"/>
      <c r="MV455" s="102"/>
      <c r="MW455" s="102"/>
      <c r="MX455" s="102"/>
      <c r="MY455" s="102"/>
      <c r="MZ455" s="102"/>
      <c r="NA455" s="102"/>
      <c r="NB455" s="102"/>
      <c r="NC455" s="102"/>
      <c r="ND455" s="102"/>
      <c r="NE455" s="102"/>
      <c r="NF455" s="102"/>
      <c r="NG455" s="102"/>
      <c r="NH455" s="102"/>
      <c r="NI455" s="102"/>
      <c r="NJ455" s="102"/>
      <c r="NK455" s="102"/>
      <c r="NL455" s="102"/>
    </row>
    <row r="456" spans="1:376" x14ac:dyDescent="0.3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c r="IW456" s="102"/>
      <c r="IX456" s="102"/>
      <c r="IY456" s="102"/>
      <c r="IZ456" s="102"/>
      <c r="JA456" s="102"/>
      <c r="JB456" s="102"/>
      <c r="JC456" s="102"/>
      <c r="JD456" s="102"/>
      <c r="JE456" s="102"/>
      <c r="JF456" s="102"/>
      <c r="JG456" s="102"/>
      <c r="JH456" s="102"/>
      <c r="JI456" s="102"/>
      <c r="JJ456" s="102"/>
      <c r="JK456" s="102"/>
      <c r="JL456" s="102"/>
      <c r="JM456" s="102"/>
      <c r="JN456" s="102"/>
      <c r="JO456" s="102"/>
      <c r="JP456" s="102"/>
      <c r="JQ456" s="102"/>
      <c r="JR456" s="102"/>
      <c r="JS456" s="102"/>
      <c r="JT456" s="102"/>
      <c r="JU456" s="102"/>
      <c r="JV456" s="102"/>
      <c r="JW456" s="102"/>
      <c r="JX456" s="102"/>
      <c r="JY456" s="102"/>
      <c r="JZ456" s="102"/>
      <c r="KA456" s="102"/>
      <c r="KB456" s="102"/>
      <c r="KC456" s="102"/>
      <c r="KD456" s="102"/>
      <c r="KE456" s="102"/>
      <c r="KF456" s="102"/>
      <c r="KG456" s="102"/>
      <c r="KH456" s="102"/>
      <c r="KI456" s="102"/>
      <c r="KJ456" s="102"/>
      <c r="KK456" s="102"/>
      <c r="KL456" s="102"/>
      <c r="KM456" s="102"/>
      <c r="KN456" s="102"/>
      <c r="KO456" s="102"/>
      <c r="KP456" s="102"/>
      <c r="KQ456" s="102"/>
      <c r="KR456" s="102"/>
      <c r="KS456" s="102"/>
      <c r="KT456" s="102"/>
      <c r="KU456" s="102"/>
      <c r="KV456" s="102"/>
      <c r="KW456" s="102"/>
      <c r="KX456" s="102"/>
      <c r="KY456" s="102"/>
      <c r="KZ456" s="102"/>
      <c r="LA456" s="102"/>
      <c r="LB456" s="102"/>
      <c r="LC456" s="102"/>
      <c r="LD456" s="102"/>
      <c r="LE456" s="102"/>
      <c r="LF456" s="102"/>
      <c r="LG456" s="102"/>
      <c r="LH456" s="102"/>
      <c r="LI456" s="102"/>
      <c r="LJ456" s="102"/>
      <c r="LK456" s="102"/>
      <c r="LL456" s="102"/>
      <c r="LM456" s="102"/>
      <c r="LN456" s="102"/>
      <c r="LO456" s="102"/>
      <c r="LP456" s="102"/>
      <c r="LQ456" s="102"/>
      <c r="LR456" s="102"/>
      <c r="LS456" s="102"/>
      <c r="LT456" s="102"/>
      <c r="LU456" s="102"/>
      <c r="LV456" s="102"/>
      <c r="LW456" s="102"/>
      <c r="LX456" s="102"/>
      <c r="LY456" s="102"/>
      <c r="LZ456" s="102"/>
      <c r="MA456" s="102"/>
      <c r="MB456" s="102"/>
      <c r="MC456" s="102"/>
      <c r="MD456" s="102"/>
      <c r="ME456" s="102"/>
      <c r="MF456" s="102"/>
      <c r="MG456" s="102"/>
      <c r="MH456" s="102"/>
      <c r="MI456" s="102"/>
      <c r="MJ456" s="102"/>
      <c r="MK456" s="102"/>
      <c r="ML456" s="102"/>
      <c r="MM456" s="102"/>
      <c r="MN456" s="102"/>
      <c r="MO456" s="102"/>
      <c r="MP456" s="102"/>
      <c r="MQ456" s="102"/>
      <c r="MR456" s="102"/>
      <c r="MS456" s="102"/>
      <c r="MT456" s="102"/>
      <c r="MU456" s="102"/>
      <c r="MV456" s="102"/>
      <c r="MW456" s="102"/>
      <c r="MX456" s="102"/>
      <c r="MY456" s="102"/>
      <c r="MZ456" s="102"/>
      <c r="NA456" s="102"/>
      <c r="NB456" s="102"/>
      <c r="NC456" s="102"/>
      <c r="ND456" s="102"/>
      <c r="NE456" s="102"/>
      <c r="NF456" s="102"/>
      <c r="NG456" s="102"/>
      <c r="NH456" s="102"/>
      <c r="NI456" s="102"/>
      <c r="NJ456" s="102"/>
      <c r="NK456" s="102"/>
      <c r="NL456" s="102"/>
    </row>
    <row r="457" spans="1:376" x14ac:dyDescent="0.3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c r="IW457" s="102"/>
      <c r="IX457" s="102"/>
      <c r="IY457" s="102"/>
      <c r="IZ457" s="102"/>
      <c r="JA457" s="102"/>
      <c r="JB457" s="102"/>
      <c r="JC457" s="102"/>
      <c r="JD457" s="102"/>
      <c r="JE457" s="102"/>
      <c r="JF457" s="102"/>
      <c r="JG457" s="102"/>
      <c r="JH457" s="102"/>
      <c r="JI457" s="102"/>
      <c r="JJ457" s="102"/>
      <c r="JK457" s="102"/>
      <c r="JL457" s="102"/>
      <c r="JM457" s="102"/>
      <c r="JN457" s="102"/>
      <c r="JO457" s="102"/>
      <c r="JP457" s="102"/>
      <c r="JQ457" s="102"/>
      <c r="JR457" s="102"/>
      <c r="JS457" s="102"/>
      <c r="JT457" s="102"/>
      <c r="JU457" s="102"/>
      <c r="JV457" s="102"/>
      <c r="JW457" s="102"/>
      <c r="JX457" s="102"/>
      <c r="JY457" s="102"/>
      <c r="JZ457" s="102"/>
      <c r="KA457" s="102"/>
      <c r="KB457" s="102"/>
      <c r="KC457" s="102"/>
      <c r="KD457" s="102"/>
      <c r="KE457" s="102"/>
      <c r="KF457" s="102"/>
      <c r="KG457" s="102"/>
      <c r="KH457" s="102"/>
      <c r="KI457" s="102"/>
      <c r="KJ457" s="102"/>
      <c r="KK457" s="102"/>
      <c r="KL457" s="102"/>
      <c r="KM457" s="102"/>
      <c r="KN457" s="102"/>
      <c r="KO457" s="102"/>
      <c r="KP457" s="102"/>
      <c r="KQ457" s="102"/>
      <c r="KR457" s="102"/>
      <c r="KS457" s="102"/>
      <c r="KT457" s="102"/>
      <c r="KU457" s="102"/>
      <c r="KV457" s="102"/>
      <c r="KW457" s="102"/>
      <c r="KX457" s="102"/>
      <c r="KY457" s="102"/>
      <c r="KZ457" s="102"/>
      <c r="LA457" s="102"/>
      <c r="LB457" s="102"/>
      <c r="LC457" s="102"/>
      <c r="LD457" s="102"/>
      <c r="LE457" s="102"/>
      <c r="LF457" s="102"/>
      <c r="LG457" s="102"/>
      <c r="LH457" s="102"/>
      <c r="LI457" s="102"/>
      <c r="LJ457" s="102"/>
      <c r="LK457" s="102"/>
      <c r="LL457" s="102"/>
      <c r="LM457" s="102"/>
      <c r="LN457" s="102"/>
      <c r="LO457" s="102"/>
      <c r="LP457" s="102"/>
      <c r="LQ457" s="102"/>
      <c r="LR457" s="102"/>
      <c r="LS457" s="102"/>
      <c r="LT457" s="102"/>
      <c r="LU457" s="102"/>
      <c r="LV457" s="102"/>
      <c r="LW457" s="102"/>
      <c r="LX457" s="102"/>
      <c r="LY457" s="102"/>
      <c r="LZ457" s="102"/>
      <c r="MA457" s="102"/>
      <c r="MB457" s="102"/>
      <c r="MC457" s="102"/>
      <c r="MD457" s="102"/>
      <c r="ME457" s="102"/>
      <c r="MF457" s="102"/>
      <c r="MG457" s="102"/>
      <c r="MH457" s="102"/>
      <c r="MI457" s="102"/>
      <c r="MJ457" s="102"/>
      <c r="MK457" s="102"/>
      <c r="ML457" s="102"/>
      <c r="MM457" s="102"/>
      <c r="MN457" s="102"/>
      <c r="MO457" s="102"/>
      <c r="MP457" s="102"/>
      <c r="MQ457" s="102"/>
      <c r="MR457" s="102"/>
      <c r="MS457" s="102"/>
      <c r="MT457" s="102"/>
      <c r="MU457" s="102"/>
      <c r="MV457" s="102"/>
      <c r="MW457" s="102"/>
      <c r="MX457" s="102"/>
      <c r="MY457" s="102"/>
      <c r="MZ457" s="102"/>
      <c r="NA457" s="102"/>
      <c r="NB457" s="102"/>
      <c r="NC457" s="102"/>
      <c r="ND457" s="102"/>
      <c r="NE457" s="102"/>
      <c r="NF457" s="102"/>
      <c r="NG457" s="102"/>
      <c r="NH457" s="102"/>
      <c r="NI457" s="102"/>
      <c r="NJ457" s="102"/>
      <c r="NK457" s="102"/>
      <c r="NL457" s="102"/>
    </row>
    <row r="458" spans="1:376" x14ac:dyDescent="0.3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c r="IW458" s="102"/>
      <c r="IX458" s="102"/>
      <c r="IY458" s="102"/>
      <c r="IZ458" s="102"/>
      <c r="JA458" s="102"/>
      <c r="JB458" s="102"/>
      <c r="JC458" s="102"/>
      <c r="JD458" s="102"/>
      <c r="JE458" s="102"/>
      <c r="JF458" s="102"/>
      <c r="JG458" s="102"/>
      <c r="JH458" s="102"/>
      <c r="JI458" s="102"/>
      <c r="JJ458" s="102"/>
      <c r="JK458" s="102"/>
      <c r="JL458" s="102"/>
      <c r="JM458" s="102"/>
      <c r="JN458" s="102"/>
      <c r="JO458" s="102"/>
      <c r="JP458" s="102"/>
      <c r="JQ458" s="102"/>
      <c r="JR458" s="102"/>
      <c r="JS458" s="102"/>
      <c r="JT458" s="102"/>
      <c r="JU458" s="102"/>
      <c r="JV458" s="102"/>
      <c r="JW458" s="102"/>
      <c r="JX458" s="102"/>
      <c r="JY458" s="102"/>
      <c r="JZ458" s="102"/>
      <c r="KA458" s="102"/>
      <c r="KB458" s="102"/>
      <c r="KC458" s="102"/>
      <c r="KD458" s="102"/>
      <c r="KE458" s="102"/>
      <c r="KF458" s="102"/>
      <c r="KG458" s="102"/>
      <c r="KH458" s="102"/>
      <c r="KI458" s="102"/>
      <c r="KJ458" s="102"/>
      <c r="KK458" s="102"/>
      <c r="KL458" s="102"/>
      <c r="KM458" s="102"/>
      <c r="KN458" s="102"/>
      <c r="KO458" s="102"/>
      <c r="KP458" s="102"/>
      <c r="KQ458" s="102"/>
      <c r="KR458" s="102"/>
      <c r="KS458" s="102"/>
      <c r="KT458" s="102"/>
      <c r="KU458" s="102"/>
      <c r="KV458" s="102"/>
      <c r="KW458" s="102"/>
      <c r="KX458" s="102"/>
      <c r="KY458" s="102"/>
      <c r="KZ458" s="102"/>
      <c r="LA458" s="102"/>
      <c r="LB458" s="102"/>
      <c r="LC458" s="102"/>
      <c r="LD458" s="102"/>
      <c r="LE458" s="102"/>
      <c r="LF458" s="102"/>
      <c r="LG458" s="102"/>
      <c r="LH458" s="102"/>
      <c r="LI458" s="102"/>
      <c r="LJ458" s="102"/>
      <c r="LK458" s="102"/>
      <c r="LL458" s="102"/>
      <c r="LM458" s="102"/>
      <c r="LN458" s="102"/>
      <c r="LO458" s="102"/>
      <c r="LP458" s="102"/>
      <c r="LQ458" s="102"/>
      <c r="LR458" s="102"/>
      <c r="LS458" s="102"/>
      <c r="LT458" s="102"/>
      <c r="LU458" s="102"/>
      <c r="LV458" s="102"/>
      <c r="LW458" s="102"/>
      <c r="LX458" s="102"/>
      <c r="LY458" s="102"/>
      <c r="LZ458" s="102"/>
      <c r="MA458" s="102"/>
      <c r="MB458" s="102"/>
      <c r="MC458" s="102"/>
      <c r="MD458" s="102"/>
      <c r="ME458" s="102"/>
      <c r="MF458" s="102"/>
      <c r="MG458" s="102"/>
      <c r="MH458" s="102"/>
      <c r="MI458" s="102"/>
      <c r="MJ458" s="102"/>
      <c r="MK458" s="102"/>
      <c r="ML458" s="102"/>
      <c r="MM458" s="102"/>
      <c r="MN458" s="102"/>
      <c r="MO458" s="102"/>
      <c r="MP458" s="102"/>
      <c r="MQ458" s="102"/>
      <c r="MR458" s="102"/>
      <c r="MS458" s="102"/>
      <c r="MT458" s="102"/>
      <c r="MU458" s="102"/>
      <c r="MV458" s="102"/>
      <c r="MW458" s="102"/>
      <c r="MX458" s="102"/>
      <c r="MY458" s="102"/>
      <c r="MZ458" s="102"/>
      <c r="NA458" s="102"/>
      <c r="NB458" s="102"/>
      <c r="NC458" s="102"/>
      <c r="ND458" s="102"/>
      <c r="NE458" s="102"/>
      <c r="NF458" s="102"/>
      <c r="NG458" s="102"/>
      <c r="NH458" s="102"/>
      <c r="NI458" s="102"/>
      <c r="NJ458" s="102"/>
      <c r="NK458" s="102"/>
      <c r="NL458" s="102"/>
    </row>
    <row r="459" spans="1:376" x14ac:dyDescent="0.3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c r="IW459" s="102"/>
      <c r="IX459" s="102"/>
      <c r="IY459" s="102"/>
      <c r="IZ459" s="102"/>
      <c r="JA459" s="102"/>
      <c r="JB459" s="102"/>
      <c r="JC459" s="102"/>
      <c r="JD459" s="102"/>
      <c r="JE459" s="102"/>
      <c r="JF459" s="102"/>
      <c r="JG459" s="102"/>
      <c r="JH459" s="102"/>
      <c r="JI459" s="102"/>
      <c r="JJ459" s="102"/>
      <c r="JK459" s="102"/>
      <c r="JL459" s="102"/>
      <c r="JM459" s="102"/>
      <c r="JN459" s="102"/>
      <c r="JO459" s="102"/>
      <c r="JP459" s="102"/>
      <c r="JQ459" s="102"/>
      <c r="JR459" s="102"/>
      <c r="JS459" s="102"/>
      <c r="JT459" s="102"/>
      <c r="JU459" s="102"/>
      <c r="JV459" s="102"/>
      <c r="JW459" s="102"/>
      <c r="JX459" s="102"/>
      <c r="JY459" s="102"/>
      <c r="JZ459" s="102"/>
      <c r="KA459" s="102"/>
      <c r="KB459" s="102"/>
      <c r="KC459" s="102"/>
      <c r="KD459" s="102"/>
      <c r="KE459" s="102"/>
      <c r="KF459" s="102"/>
      <c r="KG459" s="102"/>
      <c r="KH459" s="102"/>
      <c r="KI459" s="102"/>
      <c r="KJ459" s="102"/>
      <c r="KK459" s="102"/>
      <c r="KL459" s="102"/>
      <c r="KM459" s="102"/>
      <c r="KN459" s="102"/>
      <c r="KO459" s="102"/>
      <c r="KP459" s="102"/>
      <c r="KQ459" s="102"/>
      <c r="KR459" s="102"/>
      <c r="KS459" s="102"/>
      <c r="KT459" s="102"/>
      <c r="KU459" s="102"/>
      <c r="KV459" s="102"/>
      <c r="KW459" s="102"/>
      <c r="KX459" s="102"/>
      <c r="KY459" s="102"/>
      <c r="KZ459" s="102"/>
      <c r="LA459" s="102"/>
      <c r="LB459" s="102"/>
      <c r="LC459" s="102"/>
      <c r="LD459" s="102"/>
      <c r="LE459" s="102"/>
      <c r="LF459" s="102"/>
      <c r="LG459" s="102"/>
      <c r="LH459" s="102"/>
      <c r="LI459" s="102"/>
      <c r="LJ459" s="102"/>
      <c r="LK459" s="102"/>
      <c r="LL459" s="102"/>
      <c r="LM459" s="102"/>
      <c r="LN459" s="102"/>
      <c r="LO459" s="102"/>
      <c r="LP459" s="102"/>
      <c r="LQ459" s="102"/>
      <c r="LR459" s="102"/>
      <c r="LS459" s="102"/>
      <c r="LT459" s="102"/>
      <c r="LU459" s="102"/>
      <c r="LV459" s="102"/>
      <c r="LW459" s="102"/>
      <c r="LX459" s="102"/>
      <c r="LY459" s="102"/>
      <c r="LZ459" s="102"/>
      <c r="MA459" s="102"/>
      <c r="MB459" s="102"/>
      <c r="MC459" s="102"/>
      <c r="MD459" s="102"/>
      <c r="ME459" s="102"/>
      <c r="MF459" s="102"/>
      <c r="MG459" s="102"/>
      <c r="MH459" s="102"/>
      <c r="MI459" s="102"/>
      <c r="MJ459" s="102"/>
      <c r="MK459" s="102"/>
      <c r="ML459" s="102"/>
      <c r="MM459" s="102"/>
      <c r="MN459" s="102"/>
      <c r="MO459" s="102"/>
      <c r="MP459" s="102"/>
      <c r="MQ459" s="102"/>
      <c r="MR459" s="102"/>
      <c r="MS459" s="102"/>
      <c r="MT459" s="102"/>
      <c r="MU459" s="102"/>
      <c r="MV459" s="102"/>
      <c r="MW459" s="102"/>
      <c r="MX459" s="102"/>
      <c r="MY459" s="102"/>
      <c r="MZ459" s="102"/>
      <c r="NA459" s="102"/>
      <c r="NB459" s="102"/>
      <c r="NC459" s="102"/>
      <c r="ND459" s="102"/>
      <c r="NE459" s="102"/>
      <c r="NF459" s="102"/>
      <c r="NG459" s="102"/>
      <c r="NH459" s="102"/>
      <c r="NI459" s="102"/>
      <c r="NJ459" s="102"/>
      <c r="NK459" s="102"/>
      <c r="NL459" s="102"/>
    </row>
    <row r="460" spans="1:376" x14ac:dyDescent="0.3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c r="IW460" s="102"/>
      <c r="IX460" s="102"/>
      <c r="IY460" s="102"/>
      <c r="IZ460" s="102"/>
      <c r="JA460" s="102"/>
      <c r="JB460" s="102"/>
      <c r="JC460" s="102"/>
      <c r="JD460" s="102"/>
      <c r="JE460" s="102"/>
      <c r="JF460" s="102"/>
      <c r="JG460" s="102"/>
      <c r="JH460" s="102"/>
      <c r="JI460" s="102"/>
      <c r="JJ460" s="102"/>
      <c r="JK460" s="102"/>
      <c r="JL460" s="102"/>
      <c r="JM460" s="102"/>
      <c r="JN460" s="102"/>
      <c r="JO460" s="102"/>
      <c r="JP460" s="102"/>
      <c r="JQ460" s="102"/>
      <c r="JR460" s="102"/>
      <c r="JS460" s="102"/>
      <c r="JT460" s="102"/>
      <c r="JU460" s="102"/>
      <c r="JV460" s="102"/>
      <c r="JW460" s="102"/>
      <c r="JX460" s="102"/>
      <c r="JY460" s="102"/>
      <c r="JZ460" s="102"/>
      <c r="KA460" s="102"/>
      <c r="KB460" s="102"/>
      <c r="KC460" s="102"/>
      <c r="KD460" s="102"/>
      <c r="KE460" s="102"/>
      <c r="KF460" s="102"/>
      <c r="KG460" s="102"/>
      <c r="KH460" s="102"/>
      <c r="KI460" s="102"/>
      <c r="KJ460" s="102"/>
      <c r="KK460" s="102"/>
      <c r="KL460" s="102"/>
      <c r="KM460" s="102"/>
      <c r="KN460" s="102"/>
      <c r="KO460" s="102"/>
      <c r="KP460" s="102"/>
      <c r="KQ460" s="102"/>
      <c r="KR460" s="102"/>
      <c r="KS460" s="102"/>
      <c r="KT460" s="102"/>
      <c r="KU460" s="102"/>
      <c r="KV460" s="102"/>
      <c r="KW460" s="102"/>
      <c r="KX460" s="102"/>
      <c r="KY460" s="102"/>
      <c r="KZ460" s="102"/>
      <c r="LA460" s="102"/>
      <c r="LB460" s="102"/>
      <c r="LC460" s="102"/>
      <c r="LD460" s="102"/>
      <c r="LE460" s="102"/>
      <c r="LF460" s="102"/>
      <c r="LG460" s="102"/>
      <c r="LH460" s="102"/>
      <c r="LI460" s="102"/>
      <c r="LJ460" s="102"/>
      <c r="LK460" s="102"/>
      <c r="LL460" s="102"/>
      <c r="LM460" s="102"/>
      <c r="LN460" s="102"/>
      <c r="LO460" s="102"/>
      <c r="LP460" s="102"/>
      <c r="LQ460" s="102"/>
      <c r="LR460" s="102"/>
      <c r="LS460" s="102"/>
      <c r="LT460" s="102"/>
      <c r="LU460" s="102"/>
      <c r="LV460" s="102"/>
      <c r="LW460" s="102"/>
      <c r="LX460" s="102"/>
      <c r="LY460" s="102"/>
      <c r="LZ460" s="102"/>
      <c r="MA460" s="102"/>
      <c r="MB460" s="102"/>
      <c r="MC460" s="102"/>
      <c r="MD460" s="102"/>
      <c r="ME460" s="102"/>
      <c r="MF460" s="102"/>
      <c r="MG460" s="102"/>
      <c r="MH460" s="102"/>
      <c r="MI460" s="102"/>
      <c r="MJ460" s="102"/>
      <c r="MK460" s="102"/>
      <c r="ML460" s="102"/>
      <c r="MM460" s="102"/>
      <c r="MN460" s="102"/>
      <c r="MO460" s="102"/>
      <c r="MP460" s="102"/>
      <c r="MQ460" s="102"/>
      <c r="MR460" s="102"/>
      <c r="MS460" s="102"/>
      <c r="MT460" s="102"/>
      <c r="MU460" s="102"/>
      <c r="MV460" s="102"/>
      <c r="MW460" s="102"/>
      <c r="MX460" s="102"/>
      <c r="MY460" s="102"/>
      <c r="MZ460" s="102"/>
      <c r="NA460" s="102"/>
      <c r="NB460" s="102"/>
      <c r="NC460" s="102"/>
      <c r="ND460" s="102"/>
      <c r="NE460" s="102"/>
      <c r="NF460" s="102"/>
      <c r="NG460" s="102"/>
      <c r="NH460" s="102"/>
      <c r="NI460" s="102"/>
      <c r="NJ460" s="102"/>
      <c r="NK460" s="102"/>
      <c r="NL460" s="102"/>
    </row>
    <row r="461" spans="1:376" x14ac:dyDescent="0.3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c r="IW461" s="102"/>
      <c r="IX461" s="102"/>
      <c r="IY461" s="102"/>
      <c r="IZ461" s="102"/>
      <c r="JA461" s="102"/>
      <c r="JB461" s="102"/>
      <c r="JC461" s="102"/>
      <c r="JD461" s="102"/>
      <c r="JE461" s="102"/>
      <c r="JF461" s="102"/>
      <c r="JG461" s="102"/>
      <c r="JH461" s="102"/>
      <c r="JI461" s="102"/>
      <c r="JJ461" s="102"/>
      <c r="JK461" s="102"/>
      <c r="JL461" s="102"/>
      <c r="JM461" s="102"/>
      <c r="JN461" s="102"/>
      <c r="JO461" s="102"/>
      <c r="JP461" s="102"/>
      <c r="JQ461" s="102"/>
      <c r="JR461" s="102"/>
      <c r="JS461" s="102"/>
      <c r="JT461" s="102"/>
      <c r="JU461" s="102"/>
      <c r="JV461" s="102"/>
      <c r="JW461" s="102"/>
      <c r="JX461" s="102"/>
      <c r="JY461" s="102"/>
      <c r="JZ461" s="102"/>
      <c r="KA461" s="102"/>
      <c r="KB461" s="102"/>
      <c r="KC461" s="102"/>
      <c r="KD461" s="102"/>
      <c r="KE461" s="102"/>
      <c r="KF461" s="102"/>
      <c r="KG461" s="102"/>
      <c r="KH461" s="102"/>
      <c r="KI461" s="102"/>
      <c r="KJ461" s="102"/>
      <c r="KK461" s="102"/>
      <c r="KL461" s="102"/>
      <c r="KM461" s="102"/>
      <c r="KN461" s="102"/>
      <c r="KO461" s="102"/>
      <c r="KP461" s="102"/>
      <c r="KQ461" s="102"/>
      <c r="KR461" s="102"/>
      <c r="KS461" s="102"/>
      <c r="KT461" s="102"/>
      <c r="KU461" s="102"/>
      <c r="KV461" s="102"/>
      <c r="KW461" s="102"/>
      <c r="KX461" s="102"/>
      <c r="KY461" s="102"/>
      <c r="KZ461" s="102"/>
      <c r="LA461" s="102"/>
      <c r="LB461" s="102"/>
      <c r="LC461" s="102"/>
      <c r="LD461" s="102"/>
      <c r="LE461" s="102"/>
      <c r="LF461" s="102"/>
      <c r="LG461" s="102"/>
      <c r="LH461" s="102"/>
      <c r="LI461" s="102"/>
      <c r="LJ461" s="102"/>
      <c r="LK461" s="102"/>
      <c r="LL461" s="102"/>
      <c r="LM461" s="102"/>
      <c r="LN461" s="102"/>
      <c r="LO461" s="102"/>
      <c r="LP461" s="102"/>
      <c r="LQ461" s="102"/>
      <c r="LR461" s="102"/>
      <c r="LS461" s="102"/>
      <c r="LT461" s="102"/>
      <c r="LU461" s="102"/>
      <c r="LV461" s="102"/>
      <c r="LW461" s="102"/>
      <c r="LX461" s="102"/>
      <c r="LY461" s="102"/>
      <c r="LZ461" s="102"/>
      <c r="MA461" s="102"/>
      <c r="MB461" s="102"/>
      <c r="MC461" s="102"/>
      <c r="MD461" s="102"/>
      <c r="ME461" s="102"/>
      <c r="MF461" s="102"/>
      <c r="MG461" s="102"/>
      <c r="MH461" s="102"/>
      <c r="MI461" s="102"/>
      <c r="MJ461" s="102"/>
      <c r="MK461" s="102"/>
      <c r="ML461" s="102"/>
      <c r="MM461" s="102"/>
      <c r="MN461" s="102"/>
      <c r="MO461" s="102"/>
      <c r="MP461" s="102"/>
      <c r="MQ461" s="102"/>
      <c r="MR461" s="102"/>
      <c r="MS461" s="102"/>
      <c r="MT461" s="102"/>
      <c r="MU461" s="102"/>
      <c r="MV461" s="102"/>
      <c r="MW461" s="102"/>
      <c r="MX461" s="102"/>
      <c r="MY461" s="102"/>
      <c r="MZ461" s="102"/>
      <c r="NA461" s="102"/>
      <c r="NB461" s="102"/>
      <c r="NC461" s="102"/>
      <c r="ND461" s="102"/>
      <c r="NE461" s="102"/>
      <c r="NF461" s="102"/>
      <c r="NG461" s="102"/>
      <c r="NH461" s="102"/>
      <c r="NI461" s="102"/>
      <c r="NJ461" s="102"/>
      <c r="NK461" s="102"/>
      <c r="NL461" s="102"/>
    </row>
    <row r="462" spans="1:376" x14ac:dyDescent="0.3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c r="IW462" s="102"/>
      <c r="IX462" s="102"/>
      <c r="IY462" s="102"/>
      <c r="IZ462" s="102"/>
      <c r="JA462" s="102"/>
      <c r="JB462" s="102"/>
      <c r="JC462" s="102"/>
      <c r="JD462" s="102"/>
      <c r="JE462" s="102"/>
      <c r="JF462" s="102"/>
      <c r="JG462" s="102"/>
      <c r="JH462" s="102"/>
      <c r="JI462" s="102"/>
      <c r="JJ462" s="102"/>
      <c r="JK462" s="102"/>
      <c r="JL462" s="102"/>
      <c r="JM462" s="102"/>
      <c r="JN462" s="102"/>
      <c r="JO462" s="102"/>
      <c r="JP462" s="102"/>
      <c r="JQ462" s="102"/>
      <c r="JR462" s="102"/>
      <c r="JS462" s="102"/>
      <c r="JT462" s="102"/>
      <c r="JU462" s="102"/>
      <c r="JV462" s="102"/>
      <c r="JW462" s="102"/>
      <c r="JX462" s="102"/>
      <c r="JY462" s="102"/>
      <c r="JZ462" s="102"/>
      <c r="KA462" s="102"/>
      <c r="KB462" s="102"/>
      <c r="KC462" s="102"/>
      <c r="KD462" s="102"/>
      <c r="KE462" s="102"/>
      <c r="KF462" s="102"/>
      <c r="KG462" s="102"/>
      <c r="KH462" s="102"/>
      <c r="KI462" s="102"/>
      <c r="KJ462" s="102"/>
      <c r="KK462" s="102"/>
      <c r="KL462" s="102"/>
      <c r="KM462" s="102"/>
      <c r="KN462" s="102"/>
      <c r="KO462" s="102"/>
      <c r="KP462" s="102"/>
      <c r="KQ462" s="102"/>
      <c r="KR462" s="102"/>
      <c r="KS462" s="102"/>
      <c r="KT462" s="102"/>
      <c r="KU462" s="102"/>
      <c r="KV462" s="102"/>
      <c r="KW462" s="102"/>
      <c r="KX462" s="102"/>
      <c r="KY462" s="102"/>
      <c r="KZ462" s="102"/>
      <c r="LA462" s="102"/>
      <c r="LB462" s="102"/>
      <c r="LC462" s="102"/>
      <c r="LD462" s="102"/>
      <c r="LE462" s="102"/>
      <c r="LF462" s="102"/>
      <c r="LG462" s="102"/>
      <c r="LH462" s="102"/>
      <c r="LI462" s="102"/>
      <c r="LJ462" s="102"/>
      <c r="LK462" s="102"/>
      <c r="LL462" s="102"/>
      <c r="LM462" s="102"/>
      <c r="LN462" s="102"/>
      <c r="LO462" s="102"/>
      <c r="LP462" s="102"/>
      <c r="LQ462" s="102"/>
      <c r="LR462" s="102"/>
      <c r="LS462" s="102"/>
      <c r="LT462" s="102"/>
      <c r="LU462" s="102"/>
      <c r="LV462" s="102"/>
      <c r="LW462" s="102"/>
      <c r="LX462" s="102"/>
      <c r="LY462" s="102"/>
      <c r="LZ462" s="102"/>
      <c r="MA462" s="102"/>
      <c r="MB462" s="102"/>
      <c r="MC462" s="102"/>
      <c r="MD462" s="102"/>
      <c r="ME462" s="102"/>
      <c r="MF462" s="102"/>
      <c r="MG462" s="102"/>
      <c r="MH462" s="102"/>
      <c r="MI462" s="102"/>
      <c r="MJ462" s="102"/>
      <c r="MK462" s="102"/>
      <c r="ML462" s="102"/>
      <c r="MM462" s="102"/>
      <c r="MN462" s="102"/>
      <c r="MO462" s="102"/>
      <c r="MP462" s="102"/>
      <c r="MQ462" s="102"/>
      <c r="MR462" s="102"/>
      <c r="MS462" s="102"/>
      <c r="MT462" s="102"/>
      <c r="MU462" s="102"/>
      <c r="MV462" s="102"/>
      <c r="MW462" s="102"/>
      <c r="MX462" s="102"/>
      <c r="MY462" s="102"/>
      <c r="MZ462" s="102"/>
      <c r="NA462" s="102"/>
      <c r="NB462" s="102"/>
      <c r="NC462" s="102"/>
      <c r="ND462" s="102"/>
      <c r="NE462" s="102"/>
      <c r="NF462" s="102"/>
      <c r="NG462" s="102"/>
      <c r="NH462" s="102"/>
      <c r="NI462" s="102"/>
      <c r="NJ462" s="102"/>
      <c r="NK462" s="102"/>
      <c r="NL462" s="102"/>
    </row>
    <row r="463" spans="1:376" x14ac:dyDescent="0.3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c r="IW463" s="102"/>
      <c r="IX463" s="102"/>
      <c r="IY463" s="102"/>
      <c r="IZ463" s="102"/>
      <c r="JA463" s="102"/>
      <c r="JB463" s="102"/>
      <c r="JC463" s="102"/>
      <c r="JD463" s="102"/>
      <c r="JE463" s="102"/>
      <c r="JF463" s="102"/>
      <c r="JG463" s="102"/>
      <c r="JH463" s="102"/>
      <c r="JI463" s="102"/>
      <c r="JJ463" s="102"/>
      <c r="JK463" s="102"/>
      <c r="JL463" s="102"/>
      <c r="JM463" s="102"/>
      <c r="JN463" s="102"/>
      <c r="JO463" s="102"/>
      <c r="JP463" s="102"/>
      <c r="JQ463" s="102"/>
      <c r="JR463" s="102"/>
      <c r="JS463" s="102"/>
      <c r="JT463" s="102"/>
      <c r="JU463" s="102"/>
      <c r="JV463" s="102"/>
      <c r="JW463" s="102"/>
      <c r="JX463" s="102"/>
      <c r="JY463" s="102"/>
      <c r="JZ463" s="102"/>
      <c r="KA463" s="102"/>
      <c r="KB463" s="102"/>
      <c r="KC463" s="102"/>
      <c r="KD463" s="102"/>
      <c r="KE463" s="102"/>
      <c r="KF463" s="102"/>
      <c r="KG463" s="102"/>
      <c r="KH463" s="102"/>
      <c r="KI463" s="102"/>
      <c r="KJ463" s="102"/>
      <c r="KK463" s="102"/>
      <c r="KL463" s="102"/>
      <c r="KM463" s="102"/>
      <c r="KN463" s="102"/>
      <c r="KO463" s="102"/>
      <c r="KP463" s="102"/>
      <c r="KQ463" s="102"/>
      <c r="KR463" s="102"/>
      <c r="KS463" s="102"/>
      <c r="KT463" s="102"/>
      <c r="KU463" s="102"/>
      <c r="KV463" s="102"/>
      <c r="KW463" s="102"/>
      <c r="KX463" s="102"/>
      <c r="KY463" s="102"/>
      <c r="KZ463" s="102"/>
      <c r="LA463" s="102"/>
      <c r="LB463" s="102"/>
      <c r="LC463" s="102"/>
      <c r="LD463" s="102"/>
      <c r="LE463" s="102"/>
      <c r="LF463" s="102"/>
      <c r="LG463" s="102"/>
      <c r="LH463" s="102"/>
      <c r="LI463" s="102"/>
      <c r="LJ463" s="102"/>
      <c r="LK463" s="102"/>
      <c r="LL463" s="102"/>
      <c r="LM463" s="102"/>
      <c r="LN463" s="102"/>
      <c r="LO463" s="102"/>
      <c r="LP463" s="102"/>
      <c r="LQ463" s="102"/>
      <c r="LR463" s="102"/>
      <c r="LS463" s="102"/>
      <c r="LT463" s="102"/>
      <c r="LU463" s="102"/>
      <c r="LV463" s="102"/>
      <c r="LW463" s="102"/>
      <c r="LX463" s="102"/>
      <c r="LY463" s="102"/>
      <c r="LZ463" s="102"/>
      <c r="MA463" s="102"/>
      <c r="MB463" s="102"/>
      <c r="MC463" s="102"/>
      <c r="MD463" s="102"/>
      <c r="ME463" s="102"/>
      <c r="MF463" s="102"/>
      <c r="MG463" s="102"/>
      <c r="MH463" s="102"/>
      <c r="MI463" s="102"/>
      <c r="MJ463" s="102"/>
      <c r="MK463" s="102"/>
      <c r="ML463" s="102"/>
      <c r="MM463" s="102"/>
      <c r="MN463" s="102"/>
      <c r="MO463" s="102"/>
      <c r="MP463" s="102"/>
      <c r="MQ463" s="102"/>
      <c r="MR463" s="102"/>
      <c r="MS463" s="102"/>
      <c r="MT463" s="102"/>
      <c r="MU463" s="102"/>
      <c r="MV463" s="102"/>
      <c r="MW463" s="102"/>
      <c r="MX463" s="102"/>
      <c r="MY463" s="102"/>
      <c r="MZ463" s="102"/>
      <c r="NA463" s="102"/>
      <c r="NB463" s="102"/>
      <c r="NC463" s="102"/>
      <c r="ND463" s="102"/>
      <c r="NE463" s="102"/>
      <c r="NF463" s="102"/>
      <c r="NG463" s="102"/>
      <c r="NH463" s="102"/>
      <c r="NI463" s="102"/>
      <c r="NJ463" s="102"/>
      <c r="NK463" s="102"/>
      <c r="NL463" s="102"/>
    </row>
    <row r="464" spans="1:376" x14ac:dyDescent="0.3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c r="IW464" s="102"/>
      <c r="IX464" s="102"/>
      <c r="IY464" s="102"/>
      <c r="IZ464" s="102"/>
      <c r="JA464" s="102"/>
      <c r="JB464" s="102"/>
      <c r="JC464" s="102"/>
      <c r="JD464" s="102"/>
      <c r="JE464" s="102"/>
      <c r="JF464" s="102"/>
      <c r="JG464" s="102"/>
      <c r="JH464" s="102"/>
      <c r="JI464" s="102"/>
      <c r="JJ464" s="102"/>
      <c r="JK464" s="102"/>
      <c r="JL464" s="102"/>
      <c r="JM464" s="102"/>
      <c r="JN464" s="102"/>
      <c r="JO464" s="102"/>
      <c r="JP464" s="102"/>
      <c r="JQ464" s="102"/>
      <c r="JR464" s="102"/>
      <c r="JS464" s="102"/>
      <c r="JT464" s="102"/>
      <c r="JU464" s="102"/>
      <c r="JV464" s="102"/>
      <c r="JW464" s="102"/>
      <c r="JX464" s="102"/>
      <c r="JY464" s="102"/>
      <c r="JZ464" s="102"/>
      <c r="KA464" s="102"/>
      <c r="KB464" s="102"/>
      <c r="KC464" s="102"/>
      <c r="KD464" s="102"/>
      <c r="KE464" s="102"/>
      <c r="KF464" s="102"/>
      <c r="KG464" s="102"/>
      <c r="KH464" s="102"/>
      <c r="KI464" s="102"/>
      <c r="KJ464" s="102"/>
      <c r="KK464" s="102"/>
      <c r="KL464" s="102"/>
      <c r="KM464" s="102"/>
      <c r="KN464" s="102"/>
      <c r="KO464" s="102"/>
      <c r="KP464" s="102"/>
      <c r="KQ464" s="102"/>
      <c r="KR464" s="102"/>
      <c r="KS464" s="102"/>
      <c r="KT464" s="102"/>
      <c r="KU464" s="102"/>
      <c r="KV464" s="102"/>
      <c r="KW464" s="102"/>
      <c r="KX464" s="102"/>
      <c r="KY464" s="102"/>
      <c r="KZ464" s="102"/>
      <c r="LA464" s="102"/>
      <c r="LB464" s="102"/>
      <c r="LC464" s="102"/>
      <c r="LD464" s="102"/>
      <c r="LE464" s="102"/>
      <c r="LF464" s="102"/>
      <c r="LG464" s="102"/>
      <c r="LH464" s="102"/>
      <c r="LI464" s="102"/>
      <c r="LJ464" s="102"/>
      <c r="LK464" s="102"/>
      <c r="LL464" s="102"/>
      <c r="LM464" s="102"/>
      <c r="LN464" s="102"/>
      <c r="LO464" s="102"/>
      <c r="LP464" s="102"/>
      <c r="LQ464" s="102"/>
      <c r="LR464" s="102"/>
      <c r="LS464" s="102"/>
      <c r="LT464" s="102"/>
      <c r="LU464" s="102"/>
      <c r="LV464" s="102"/>
      <c r="LW464" s="102"/>
      <c r="LX464" s="102"/>
      <c r="LY464" s="102"/>
      <c r="LZ464" s="102"/>
      <c r="MA464" s="102"/>
      <c r="MB464" s="102"/>
      <c r="MC464" s="102"/>
      <c r="MD464" s="102"/>
      <c r="ME464" s="102"/>
      <c r="MF464" s="102"/>
      <c r="MG464" s="102"/>
      <c r="MH464" s="102"/>
      <c r="MI464" s="102"/>
      <c r="MJ464" s="102"/>
      <c r="MK464" s="102"/>
      <c r="ML464" s="102"/>
      <c r="MM464" s="102"/>
      <c r="MN464" s="102"/>
      <c r="MO464" s="102"/>
      <c r="MP464" s="102"/>
      <c r="MQ464" s="102"/>
      <c r="MR464" s="102"/>
      <c r="MS464" s="102"/>
      <c r="MT464" s="102"/>
      <c r="MU464" s="102"/>
      <c r="MV464" s="102"/>
      <c r="MW464" s="102"/>
      <c r="MX464" s="102"/>
      <c r="MY464" s="102"/>
      <c r="MZ464" s="102"/>
      <c r="NA464" s="102"/>
      <c r="NB464" s="102"/>
      <c r="NC464" s="102"/>
      <c r="ND464" s="102"/>
      <c r="NE464" s="102"/>
      <c r="NF464" s="102"/>
      <c r="NG464" s="102"/>
      <c r="NH464" s="102"/>
      <c r="NI464" s="102"/>
      <c r="NJ464" s="102"/>
      <c r="NK464" s="102"/>
      <c r="NL464" s="102"/>
    </row>
    <row r="465" spans="1:376" x14ac:dyDescent="0.3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c r="IW465" s="102"/>
      <c r="IX465" s="102"/>
      <c r="IY465" s="102"/>
      <c r="IZ465" s="102"/>
      <c r="JA465" s="102"/>
      <c r="JB465" s="102"/>
      <c r="JC465" s="102"/>
      <c r="JD465" s="102"/>
      <c r="JE465" s="102"/>
      <c r="JF465" s="102"/>
      <c r="JG465" s="102"/>
      <c r="JH465" s="102"/>
      <c r="JI465" s="102"/>
      <c r="JJ465" s="102"/>
      <c r="JK465" s="102"/>
      <c r="JL465" s="102"/>
      <c r="JM465" s="102"/>
      <c r="JN465" s="102"/>
      <c r="JO465" s="102"/>
      <c r="JP465" s="102"/>
      <c r="JQ465" s="102"/>
      <c r="JR465" s="102"/>
      <c r="JS465" s="102"/>
      <c r="JT465" s="102"/>
      <c r="JU465" s="102"/>
      <c r="JV465" s="102"/>
      <c r="JW465" s="102"/>
      <c r="JX465" s="102"/>
      <c r="JY465" s="102"/>
      <c r="JZ465" s="102"/>
      <c r="KA465" s="102"/>
      <c r="KB465" s="102"/>
      <c r="KC465" s="102"/>
      <c r="KD465" s="102"/>
      <c r="KE465" s="102"/>
      <c r="KF465" s="102"/>
      <c r="KG465" s="102"/>
      <c r="KH465" s="102"/>
      <c r="KI465" s="102"/>
      <c r="KJ465" s="102"/>
      <c r="KK465" s="102"/>
      <c r="KL465" s="102"/>
      <c r="KM465" s="102"/>
      <c r="KN465" s="102"/>
      <c r="KO465" s="102"/>
      <c r="KP465" s="102"/>
      <c r="KQ465" s="102"/>
      <c r="KR465" s="102"/>
      <c r="KS465" s="102"/>
      <c r="KT465" s="102"/>
      <c r="KU465" s="102"/>
      <c r="KV465" s="102"/>
      <c r="KW465" s="102"/>
      <c r="KX465" s="102"/>
      <c r="KY465" s="102"/>
      <c r="KZ465" s="102"/>
      <c r="LA465" s="102"/>
      <c r="LB465" s="102"/>
      <c r="LC465" s="102"/>
      <c r="LD465" s="102"/>
      <c r="LE465" s="102"/>
      <c r="LF465" s="102"/>
      <c r="LG465" s="102"/>
      <c r="LH465" s="102"/>
      <c r="LI465" s="102"/>
      <c r="LJ465" s="102"/>
      <c r="LK465" s="102"/>
      <c r="LL465" s="102"/>
      <c r="LM465" s="102"/>
      <c r="LN465" s="102"/>
      <c r="LO465" s="102"/>
      <c r="LP465" s="102"/>
      <c r="LQ465" s="102"/>
      <c r="LR465" s="102"/>
      <c r="LS465" s="102"/>
      <c r="LT465" s="102"/>
      <c r="LU465" s="102"/>
      <c r="LV465" s="102"/>
      <c r="LW465" s="102"/>
      <c r="LX465" s="102"/>
      <c r="LY465" s="102"/>
      <c r="LZ465" s="102"/>
      <c r="MA465" s="102"/>
      <c r="MB465" s="102"/>
      <c r="MC465" s="102"/>
      <c r="MD465" s="102"/>
      <c r="ME465" s="102"/>
      <c r="MF465" s="102"/>
      <c r="MG465" s="102"/>
      <c r="MH465" s="102"/>
      <c r="MI465" s="102"/>
      <c r="MJ465" s="102"/>
      <c r="MK465" s="102"/>
      <c r="ML465" s="102"/>
      <c r="MM465" s="102"/>
      <c r="MN465" s="102"/>
      <c r="MO465" s="102"/>
      <c r="MP465" s="102"/>
      <c r="MQ465" s="102"/>
      <c r="MR465" s="102"/>
      <c r="MS465" s="102"/>
      <c r="MT465" s="102"/>
      <c r="MU465" s="102"/>
      <c r="MV465" s="102"/>
      <c r="MW465" s="102"/>
      <c r="MX465" s="102"/>
      <c r="MY465" s="102"/>
      <c r="MZ465" s="102"/>
      <c r="NA465" s="102"/>
      <c r="NB465" s="102"/>
      <c r="NC465" s="102"/>
      <c r="ND465" s="102"/>
      <c r="NE465" s="102"/>
      <c r="NF465" s="102"/>
      <c r="NG465" s="102"/>
      <c r="NH465" s="102"/>
      <c r="NI465" s="102"/>
      <c r="NJ465" s="102"/>
      <c r="NK465" s="102"/>
      <c r="NL465" s="102"/>
    </row>
    <row r="466" spans="1:376" x14ac:dyDescent="0.3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c r="IW466" s="102"/>
      <c r="IX466" s="102"/>
      <c r="IY466" s="102"/>
      <c r="IZ466" s="102"/>
      <c r="JA466" s="102"/>
      <c r="JB466" s="102"/>
      <c r="JC466" s="102"/>
      <c r="JD466" s="102"/>
      <c r="JE466" s="102"/>
      <c r="JF466" s="102"/>
      <c r="JG466" s="102"/>
      <c r="JH466" s="102"/>
      <c r="JI466" s="102"/>
      <c r="JJ466" s="102"/>
      <c r="JK466" s="102"/>
      <c r="JL466" s="102"/>
      <c r="JM466" s="102"/>
      <c r="JN466" s="102"/>
      <c r="JO466" s="102"/>
      <c r="JP466" s="102"/>
      <c r="JQ466" s="102"/>
      <c r="JR466" s="102"/>
      <c r="JS466" s="102"/>
      <c r="JT466" s="102"/>
      <c r="JU466" s="102"/>
      <c r="JV466" s="102"/>
      <c r="JW466" s="102"/>
      <c r="JX466" s="102"/>
      <c r="JY466" s="102"/>
      <c r="JZ466" s="102"/>
      <c r="KA466" s="102"/>
      <c r="KB466" s="102"/>
      <c r="KC466" s="102"/>
      <c r="KD466" s="102"/>
      <c r="KE466" s="102"/>
      <c r="KF466" s="102"/>
      <c r="KG466" s="102"/>
      <c r="KH466" s="102"/>
      <c r="KI466" s="102"/>
      <c r="KJ466" s="102"/>
      <c r="KK466" s="102"/>
      <c r="KL466" s="102"/>
      <c r="KM466" s="102"/>
      <c r="KN466" s="102"/>
      <c r="KO466" s="102"/>
      <c r="KP466" s="102"/>
      <c r="KQ466" s="102"/>
      <c r="KR466" s="102"/>
      <c r="KS466" s="102"/>
      <c r="KT466" s="102"/>
      <c r="KU466" s="102"/>
      <c r="KV466" s="102"/>
      <c r="KW466" s="102"/>
      <c r="KX466" s="102"/>
      <c r="KY466" s="102"/>
      <c r="KZ466" s="102"/>
      <c r="LA466" s="102"/>
      <c r="LB466" s="102"/>
      <c r="LC466" s="102"/>
      <c r="LD466" s="102"/>
      <c r="LE466" s="102"/>
      <c r="LF466" s="102"/>
      <c r="LG466" s="102"/>
      <c r="LH466" s="102"/>
      <c r="LI466" s="102"/>
      <c r="LJ466" s="102"/>
      <c r="LK466" s="102"/>
      <c r="LL466" s="102"/>
      <c r="LM466" s="102"/>
      <c r="LN466" s="102"/>
      <c r="LO466" s="102"/>
      <c r="LP466" s="102"/>
      <c r="LQ466" s="102"/>
      <c r="LR466" s="102"/>
      <c r="LS466" s="102"/>
      <c r="LT466" s="102"/>
      <c r="LU466" s="102"/>
      <c r="LV466" s="102"/>
      <c r="LW466" s="102"/>
      <c r="LX466" s="102"/>
      <c r="LY466" s="102"/>
      <c r="LZ466" s="102"/>
      <c r="MA466" s="102"/>
      <c r="MB466" s="102"/>
      <c r="MC466" s="102"/>
      <c r="MD466" s="102"/>
      <c r="ME466" s="102"/>
      <c r="MF466" s="102"/>
      <c r="MG466" s="102"/>
      <c r="MH466" s="102"/>
      <c r="MI466" s="102"/>
      <c r="MJ466" s="102"/>
      <c r="MK466" s="102"/>
      <c r="ML466" s="102"/>
      <c r="MM466" s="102"/>
      <c r="MN466" s="102"/>
      <c r="MO466" s="102"/>
      <c r="MP466" s="102"/>
      <c r="MQ466" s="102"/>
      <c r="MR466" s="102"/>
      <c r="MS466" s="102"/>
      <c r="MT466" s="102"/>
      <c r="MU466" s="102"/>
      <c r="MV466" s="102"/>
      <c r="MW466" s="102"/>
      <c r="MX466" s="102"/>
      <c r="MY466" s="102"/>
      <c r="MZ466" s="102"/>
      <c r="NA466" s="102"/>
      <c r="NB466" s="102"/>
      <c r="NC466" s="102"/>
      <c r="ND466" s="102"/>
      <c r="NE466" s="102"/>
      <c r="NF466" s="102"/>
      <c r="NG466" s="102"/>
      <c r="NH466" s="102"/>
      <c r="NI466" s="102"/>
      <c r="NJ466" s="102"/>
      <c r="NK466" s="102"/>
      <c r="NL466" s="102"/>
    </row>
    <row r="467" spans="1:376" x14ac:dyDescent="0.3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c r="IW467" s="102"/>
      <c r="IX467" s="102"/>
      <c r="IY467" s="102"/>
      <c r="IZ467" s="102"/>
      <c r="JA467" s="102"/>
      <c r="JB467" s="102"/>
      <c r="JC467" s="102"/>
      <c r="JD467" s="102"/>
      <c r="JE467" s="102"/>
      <c r="JF467" s="102"/>
      <c r="JG467" s="102"/>
      <c r="JH467" s="102"/>
      <c r="JI467" s="102"/>
      <c r="JJ467" s="102"/>
      <c r="JK467" s="102"/>
      <c r="JL467" s="102"/>
      <c r="JM467" s="102"/>
      <c r="JN467" s="102"/>
      <c r="JO467" s="102"/>
      <c r="JP467" s="102"/>
      <c r="JQ467" s="102"/>
      <c r="JR467" s="102"/>
      <c r="JS467" s="102"/>
      <c r="JT467" s="102"/>
      <c r="JU467" s="102"/>
      <c r="JV467" s="102"/>
      <c r="JW467" s="102"/>
      <c r="JX467" s="102"/>
      <c r="JY467" s="102"/>
      <c r="JZ467" s="102"/>
      <c r="KA467" s="102"/>
      <c r="KB467" s="102"/>
      <c r="KC467" s="102"/>
      <c r="KD467" s="102"/>
      <c r="KE467" s="102"/>
      <c r="KF467" s="102"/>
      <c r="KG467" s="102"/>
      <c r="KH467" s="102"/>
      <c r="KI467" s="102"/>
      <c r="KJ467" s="102"/>
      <c r="KK467" s="102"/>
      <c r="KL467" s="102"/>
      <c r="KM467" s="102"/>
      <c r="KN467" s="102"/>
      <c r="KO467" s="102"/>
      <c r="KP467" s="102"/>
      <c r="KQ467" s="102"/>
      <c r="KR467" s="102"/>
      <c r="KS467" s="102"/>
      <c r="KT467" s="102"/>
      <c r="KU467" s="102"/>
      <c r="KV467" s="102"/>
      <c r="KW467" s="102"/>
      <c r="KX467" s="102"/>
      <c r="KY467" s="102"/>
      <c r="KZ467" s="102"/>
      <c r="LA467" s="102"/>
      <c r="LB467" s="102"/>
      <c r="LC467" s="102"/>
      <c r="LD467" s="102"/>
      <c r="LE467" s="102"/>
      <c r="LF467" s="102"/>
      <c r="LG467" s="102"/>
      <c r="LH467" s="102"/>
      <c r="LI467" s="102"/>
      <c r="LJ467" s="102"/>
      <c r="LK467" s="102"/>
      <c r="LL467" s="102"/>
      <c r="LM467" s="102"/>
      <c r="LN467" s="102"/>
      <c r="LO467" s="102"/>
      <c r="LP467" s="102"/>
      <c r="LQ467" s="102"/>
      <c r="LR467" s="102"/>
      <c r="LS467" s="102"/>
      <c r="LT467" s="102"/>
      <c r="LU467" s="102"/>
      <c r="LV467" s="102"/>
      <c r="LW467" s="102"/>
      <c r="LX467" s="102"/>
      <c r="LY467" s="102"/>
      <c r="LZ467" s="102"/>
      <c r="MA467" s="102"/>
      <c r="MB467" s="102"/>
      <c r="MC467" s="102"/>
      <c r="MD467" s="102"/>
      <c r="ME467" s="102"/>
      <c r="MF467" s="102"/>
      <c r="MG467" s="102"/>
      <c r="MH467" s="102"/>
      <c r="MI467" s="102"/>
      <c r="MJ467" s="102"/>
      <c r="MK467" s="102"/>
      <c r="ML467" s="102"/>
      <c r="MM467" s="102"/>
      <c r="MN467" s="102"/>
      <c r="MO467" s="102"/>
      <c r="MP467" s="102"/>
      <c r="MQ467" s="102"/>
      <c r="MR467" s="102"/>
      <c r="MS467" s="102"/>
      <c r="MT467" s="102"/>
      <c r="MU467" s="102"/>
      <c r="MV467" s="102"/>
      <c r="MW467" s="102"/>
      <c r="MX467" s="102"/>
      <c r="MY467" s="102"/>
      <c r="MZ467" s="102"/>
      <c r="NA467" s="102"/>
      <c r="NB467" s="102"/>
      <c r="NC467" s="102"/>
      <c r="ND467" s="102"/>
      <c r="NE467" s="102"/>
      <c r="NF467" s="102"/>
      <c r="NG467" s="102"/>
      <c r="NH467" s="102"/>
      <c r="NI467" s="102"/>
      <c r="NJ467" s="102"/>
      <c r="NK467" s="102"/>
      <c r="NL467" s="102"/>
    </row>
    <row r="468" spans="1:376" x14ac:dyDescent="0.3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c r="IW468" s="102"/>
      <c r="IX468" s="102"/>
      <c r="IY468" s="102"/>
      <c r="IZ468" s="102"/>
      <c r="JA468" s="102"/>
      <c r="JB468" s="102"/>
      <c r="JC468" s="102"/>
      <c r="JD468" s="102"/>
      <c r="JE468" s="102"/>
      <c r="JF468" s="102"/>
      <c r="JG468" s="102"/>
      <c r="JH468" s="102"/>
      <c r="JI468" s="102"/>
      <c r="JJ468" s="102"/>
      <c r="JK468" s="102"/>
      <c r="JL468" s="102"/>
      <c r="JM468" s="102"/>
      <c r="JN468" s="102"/>
      <c r="JO468" s="102"/>
      <c r="JP468" s="102"/>
      <c r="JQ468" s="102"/>
      <c r="JR468" s="102"/>
      <c r="JS468" s="102"/>
      <c r="JT468" s="102"/>
      <c r="JU468" s="102"/>
      <c r="JV468" s="102"/>
      <c r="JW468" s="102"/>
      <c r="JX468" s="102"/>
      <c r="JY468" s="102"/>
      <c r="JZ468" s="102"/>
      <c r="KA468" s="102"/>
      <c r="KB468" s="102"/>
      <c r="KC468" s="102"/>
      <c r="KD468" s="102"/>
      <c r="KE468" s="102"/>
      <c r="KF468" s="102"/>
      <c r="KG468" s="102"/>
      <c r="KH468" s="102"/>
      <c r="KI468" s="102"/>
      <c r="KJ468" s="102"/>
      <c r="KK468" s="102"/>
      <c r="KL468" s="102"/>
      <c r="KM468" s="102"/>
      <c r="KN468" s="102"/>
      <c r="KO468" s="102"/>
      <c r="KP468" s="102"/>
      <c r="KQ468" s="102"/>
      <c r="KR468" s="102"/>
      <c r="KS468" s="102"/>
      <c r="KT468" s="102"/>
      <c r="KU468" s="102"/>
      <c r="KV468" s="102"/>
      <c r="KW468" s="102"/>
      <c r="KX468" s="102"/>
      <c r="KY468" s="102"/>
      <c r="KZ468" s="102"/>
      <c r="LA468" s="102"/>
      <c r="LB468" s="102"/>
      <c r="LC468" s="102"/>
      <c r="LD468" s="102"/>
      <c r="LE468" s="102"/>
      <c r="LF468" s="102"/>
      <c r="LG468" s="102"/>
      <c r="LH468" s="102"/>
      <c r="LI468" s="102"/>
      <c r="LJ468" s="102"/>
      <c r="LK468" s="102"/>
      <c r="LL468" s="102"/>
      <c r="LM468" s="102"/>
      <c r="LN468" s="102"/>
      <c r="LO468" s="102"/>
      <c r="LP468" s="102"/>
      <c r="LQ468" s="102"/>
      <c r="LR468" s="102"/>
      <c r="LS468" s="102"/>
      <c r="LT468" s="102"/>
      <c r="LU468" s="102"/>
      <c r="LV468" s="102"/>
      <c r="LW468" s="102"/>
      <c r="LX468" s="102"/>
      <c r="LY468" s="102"/>
      <c r="LZ468" s="102"/>
      <c r="MA468" s="102"/>
      <c r="MB468" s="102"/>
      <c r="MC468" s="102"/>
      <c r="MD468" s="102"/>
      <c r="ME468" s="102"/>
      <c r="MF468" s="102"/>
      <c r="MG468" s="102"/>
      <c r="MH468" s="102"/>
      <c r="MI468" s="102"/>
      <c r="MJ468" s="102"/>
      <c r="MK468" s="102"/>
      <c r="ML468" s="102"/>
      <c r="MM468" s="102"/>
      <c r="MN468" s="102"/>
      <c r="MO468" s="102"/>
      <c r="MP468" s="102"/>
      <c r="MQ468" s="102"/>
      <c r="MR468" s="102"/>
      <c r="MS468" s="102"/>
      <c r="MT468" s="102"/>
      <c r="MU468" s="102"/>
      <c r="MV468" s="102"/>
      <c r="MW468" s="102"/>
      <c r="MX468" s="102"/>
      <c r="MY468" s="102"/>
      <c r="MZ468" s="102"/>
      <c r="NA468" s="102"/>
      <c r="NB468" s="102"/>
      <c r="NC468" s="102"/>
      <c r="ND468" s="102"/>
      <c r="NE468" s="102"/>
      <c r="NF468" s="102"/>
      <c r="NG468" s="102"/>
      <c r="NH468" s="102"/>
      <c r="NI468" s="102"/>
      <c r="NJ468" s="102"/>
      <c r="NK468" s="102"/>
      <c r="NL468" s="102"/>
    </row>
    <row r="469" spans="1:376" x14ac:dyDescent="0.3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c r="IW469" s="102"/>
      <c r="IX469" s="102"/>
      <c r="IY469" s="102"/>
      <c r="IZ469" s="102"/>
      <c r="JA469" s="102"/>
      <c r="JB469" s="102"/>
      <c r="JC469" s="102"/>
      <c r="JD469" s="102"/>
      <c r="JE469" s="102"/>
      <c r="JF469" s="102"/>
      <c r="JG469" s="102"/>
      <c r="JH469" s="102"/>
      <c r="JI469" s="102"/>
      <c r="JJ469" s="102"/>
      <c r="JK469" s="102"/>
      <c r="JL469" s="102"/>
      <c r="JM469" s="102"/>
      <c r="JN469" s="102"/>
      <c r="JO469" s="102"/>
      <c r="JP469" s="102"/>
      <c r="JQ469" s="102"/>
      <c r="JR469" s="102"/>
      <c r="JS469" s="102"/>
      <c r="JT469" s="102"/>
      <c r="JU469" s="102"/>
      <c r="JV469" s="102"/>
      <c r="JW469" s="102"/>
      <c r="JX469" s="102"/>
      <c r="JY469" s="102"/>
      <c r="JZ469" s="102"/>
      <c r="KA469" s="102"/>
      <c r="KB469" s="102"/>
      <c r="KC469" s="102"/>
      <c r="KD469" s="102"/>
      <c r="KE469" s="102"/>
      <c r="KF469" s="102"/>
      <c r="KG469" s="102"/>
      <c r="KH469" s="102"/>
      <c r="KI469" s="102"/>
      <c r="KJ469" s="102"/>
      <c r="KK469" s="102"/>
      <c r="KL469" s="102"/>
      <c r="KM469" s="102"/>
      <c r="KN469" s="102"/>
      <c r="KO469" s="102"/>
      <c r="KP469" s="102"/>
      <c r="KQ469" s="102"/>
      <c r="KR469" s="102"/>
      <c r="KS469" s="102"/>
      <c r="KT469" s="102"/>
      <c r="KU469" s="102"/>
      <c r="KV469" s="102"/>
      <c r="KW469" s="102"/>
      <c r="KX469" s="102"/>
      <c r="KY469" s="102"/>
      <c r="KZ469" s="102"/>
      <c r="LA469" s="102"/>
      <c r="LB469" s="102"/>
      <c r="LC469" s="102"/>
      <c r="LD469" s="102"/>
      <c r="LE469" s="102"/>
      <c r="LF469" s="102"/>
      <c r="LG469" s="102"/>
      <c r="LH469" s="102"/>
      <c r="LI469" s="102"/>
      <c r="LJ469" s="102"/>
      <c r="LK469" s="102"/>
      <c r="LL469" s="102"/>
      <c r="LM469" s="102"/>
      <c r="LN469" s="102"/>
      <c r="LO469" s="102"/>
      <c r="LP469" s="102"/>
      <c r="LQ469" s="102"/>
      <c r="LR469" s="102"/>
      <c r="LS469" s="102"/>
      <c r="LT469" s="102"/>
      <c r="LU469" s="102"/>
      <c r="LV469" s="102"/>
      <c r="LW469" s="102"/>
      <c r="LX469" s="102"/>
      <c r="LY469" s="102"/>
      <c r="LZ469" s="102"/>
      <c r="MA469" s="102"/>
      <c r="MB469" s="102"/>
      <c r="MC469" s="102"/>
      <c r="MD469" s="102"/>
      <c r="ME469" s="102"/>
      <c r="MF469" s="102"/>
      <c r="MG469" s="102"/>
      <c r="MH469" s="102"/>
      <c r="MI469" s="102"/>
      <c r="MJ469" s="102"/>
      <c r="MK469" s="102"/>
      <c r="ML469" s="102"/>
      <c r="MM469" s="102"/>
      <c r="MN469" s="102"/>
      <c r="MO469" s="102"/>
      <c r="MP469" s="102"/>
      <c r="MQ469" s="102"/>
      <c r="MR469" s="102"/>
      <c r="MS469" s="102"/>
      <c r="MT469" s="102"/>
      <c r="MU469" s="102"/>
      <c r="MV469" s="102"/>
      <c r="MW469" s="102"/>
      <c r="MX469" s="102"/>
      <c r="MY469" s="102"/>
      <c r="MZ469" s="102"/>
      <c r="NA469" s="102"/>
      <c r="NB469" s="102"/>
      <c r="NC469" s="102"/>
      <c r="ND469" s="102"/>
      <c r="NE469" s="102"/>
      <c r="NF469" s="102"/>
      <c r="NG469" s="102"/>
      <c r="NH469" s="102"/>
      <c r="NI469" s="102"/>
      <c r="NJ469" s="102"/>
      <c r="NK469" s="102"/>
      <c r="NL469" s="102"/>
    </row>
    <row r="470" spans="1:376" x14ac:dyDescent="0.3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c r="IW470" s="102"/>
      <c r="IX470" s="102"/>
      <c r="IY470" s="102"/>
      <c r="IZ470" s="102"/>
      <c r="JA470" s="102"/>
      <c r="JB470" s="102"/>
      <c r="JC470" s="102"/>
      <c r="JD470" s="102"/>
      <c r="JE470" s="102"/>
      <c r="JF470" s="102"/>
      <c r="JG470" s="102"/>
      <c r="JH470" s="102"/>
      <c r="JI470" s="102"/>
      <c r="JJ470" s="102"/>
      <c r="JK470" s="102"/>
      <c r="JL470" s="102"/>
      <c r="JM470" s="102"/>
      <c r="JN470" s="102"/>
      <c r="JO470" s="102"/>
      <c r="JP470" s="102"/>
      <c r="JQ470" s="102"/>
      <c r="JR470" s="102"/>
      <c r="JS470" s="102"/>
      <c r="JT470" s="102"/>
      <c r="JU470" s="102"/>
      <c r="JV470" s="102"/>
      <c r="JW470" s="102"/>
      <c r="JX470" s="102"/>
      <c r="JY470" s="102"/>
      <c r="JZ470" s="102"/>
      <c r="KA470" s="102"/>
      <c r="KB470" s="102"/>
      <c r="KC470" s="102"/>
      <c r="KD470" s="102"/>
      <c r="KE470" s="102"/>
      <c r="KF470" s="102"/>
      <c r="KG470" s="102"/>
      <c r="KH470" s="102"/>
      <c r="KI470" s="102"/>
      <c r="KJ470" s="102"/>
      <c r="KK470" s="102"/>
      <c r="KL470" s="102"/>
      <c r="KM470" s="102"/>
      <c r="KN470" s="102"/>
      <c r="KO470" s="102"/>
      <c r="KP470" s="102"/>
      <c r="KQ470" s="102"/>
      <c r="KR470" s="102"/>
      <c r="KS470" s="102"/>
      <c r="KT470" s="102"/>
      <c r="KU470" s="102"/>
      <c r="KV470" s="102"/>
      <c r="KW470" s="102"/>
      <c r="KX470" s="102"/>
      <c r="KY470" s="102"/>
      <c r="KZ470" s="102"/>
      <c r="LA470" s="102"/>
      <c r="LB470" s="102"/>
      <c r="LC470" s="102"/>
      <c r="LD470" s="102"/>
      <c r="LE470" s="102"/>
      <c r="LF470" s="102"/>
      <c r="LG470" s="102"/>
      <c r="LH470" s="102"/>
      <c r="LI470" s="102"/>
      <c r="LJ470" s="102"/>
      <c r="LK470" s="102"/>
      <c r="LL470" s="102"/>
      <c r="LM470" s="102"/>
      <c r="LN470" s="102"/>
      <c r="LO470" s="102"/>
      <c r="LP470" s="102"/>
      <c r="LQ470" s="102"/>
      <c r="LR470" s="102"/>
      <c r="LS470" s="102"/>
      <c r="LT470" s="102"/>
      <c r="LU470" s="102"/>
      <c r="LV470" s="102"/>
      <c r="LW470" s="102"/>
      <c r="LX470" s="102"/>
      <c r="LY470" s="102"/>
      <c r="LZ470" s="102"/>
      <c r="MA470" s="102"/>
      <c r="MB470" s="102"/>
      <c r="MC470" s="102"/>
      <c r="MD470" s="102"/>
      <c r="ME470" s="102"/>
      <c r="MF470" s="102"/>
      <c r="MG470" s="102"/>
      <c r="MH470" s="102"/>
      <c r="MI470" s="102"/>
      <c r="MJ470" s="102"/>
      <c r="MK470" s="102"/>
      <c r="ML470" s="102"/>
      <c r="MM470" s="102"/>
      <c r="MN470" s="102"/>
      <c r="MO470" s="102"/>
      <c r="MP470" s="102"/>
      <c r="MQ470" s="102"/>
      <c r="MR470" s="102"/>
      <c r="MS470" s="102"/>
      <c r="MT470" s="102"/>
      <c r="MU470" s="102"/>
      <c r="MV470" s="102"/>
      <c r="MW470" s="102"/>
      <c r="MX470" s="102"/>
      <c r="MY470" s="102"/>
      <c r="MZ470" s="102"/>
      <c r="NA470" s="102"/>
      <c r="NB470" s="102"/>
      <c r="NC470" s="102"/>
      <c r="ND470" s="102"/>
      <c r="NE470" s="102"/>
      <c r="NF470" s="102"/>
      <c r="NG470" s="102"/>
      <c r="NH470" s="102"/>
      <c r="NI470" s="102"/>
      <c r="NJ470" s="102"/>
      <c r="NK470" s="102"/>
      <c r="NL470" s="102"/>
    </row>
    <row r="471" spans="1:376" x14ac:dyDescent="0.3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c r="IW471" s="102"/>
      <c r="IX471" s="102"/>
      <c r="IY471" s="102"/>
      <c r="IZ471" s="102"/>
      <c r="JA471" s="102"/>
      <c r="JB471" s="102"/>
      <c r="JC471" s="102"/>
      <c r="JD471" s="102"/>
      <c r="JE471" s="102"/>
      <c r="JF471" s="102"/>
      <c r="JG471" s="102"/>
      <c r="JH471" s="102"/>
      <c r="JI471" s="102"/>
      <c r="JJ471" s="102"/>
      <c r="JK471" s="102"/>
      <c r="JL471" s="102"/>
      <c r="JM471" s="102"/>
      <c r="JN471" s="102"/>
      <c r="JO471" s="102"/>
      <c r="JP471" s="102"/>
      <c r="JQ471" s="102"/>
      <c r="JR471" s="102"/>
      <c r="JS471" s="102"/>
      <c r="JT471" s="102"/>
      <c r="JU471" s="102"/>
      <c r="JV471" s="102"/>
      <c r="JW471" s="102"/>
      <c r="JX471" s="102"/>
      <c r="JY471" s="102"/>
      <c r="JZ471" s="102"/>
      <c r="KA471" s="102"/>
      <c r="KB471" s="102"/>
      <c r="KC471" s="102"/>
      <c r="KD471" s="102"/>
      <c r="KE471" s="102"/>
      <c r="KF471" s="102"/>
      <c r="KG471" s="102"/>
      <c r="KH471" s="102"/>
      <c r="KI471" s="102"/>
      <c r="KJ471" s="102"/>
      <c r="KK471" s="102"/>
      <c r="KL471" s="102"/>
      <c r="KM471" s="102"/>
      <c r="KN471" s="102"/>
      <c r="KO471" s="102"/>
      <c r="KP471" s="102"/>
      <c r="KQ471" s="102"/>
      <c r="KR471" s="102"/>
      <c r="KS471" s="102"/>
      <c r="KT471" s="102"/>
      <c r="KU471" s="102"/>
      <c r="KV471" s="102"/>
      <c r="KW471" s="102"/>
      <c r="KX471" s="102"/>
      <c r="KY471" s="102"/>
      <c r="KZ471" s="102"/>
      <c r="LA471" s="102"/>
      <c r="LB471" s="102"/>
      <c r="LC471" s="102"/>
      <c r="LD471" s="102"/>
      <c r="LE471" s="102"/>
      <c r="LF471" s="102"/>
      <c r="LG471" s="102"/>
      <c r="LH471" s="102"/>
      <c r="LI471" s="102"/>
      <c r="LJ471" s="102"/>
      <c r="LK471" s="102"/>
      <c r="LL471" s="102"/>
      <c r="LM471" s="102"/>
      <c r="LN471" s="102"/>
      <c r="LO471" s="102"/>
      <c r="LP471" s="102"/>
      <c r="LQ471" s="102"/>
      <c r="LR471" s="102"/>
      <c r="LS471" s="102"/>
      <c r="LT471" s="102"/>
      <c r="LU471" s="102"/>
      <c r="LV471" s="102"/>
      <c r="LW471" s="102"/>
      <c r="LX471" s="102"/>
      <c r="LY471" s="102"/>
      <c r="LZ471" s="102"/>
      <c r="MA471" s="102"/>
      <c r="MB471" s="102"/>
      <c r="MC471" s="102"/>
      <c r="MD471" s="102"/>
      <c r="ME471" s="102"/>
      <c r="MF471" s="102"/>
      <c r="MG471" s="102"/>
      <c r="MH471" s="102"/>
      <c r="MI471" s="102"/>
      <c r="MJ471" s="102"/>
      <c r="MK471" s="102"/>
      <c r="ML471" s="102"/>
      <c r="MM471" s="102"/>
      <c r="MN471" s="102"/>
      <c r="MO471" s="102"/>
      <c r="MP471" s="102"/>
      <c r="MQ471" s="102"/>
      <c r="MR471" s="102"/>
      <c r="MS471" s="102"/>
      <c r="MT471" s="102"/>
      <c r="MU471" s="102"/>
      <c r="MV471" s="102"/>
      <c r="MW471" s="102"/>
      <c r="MX471" s="102"/>
      <c r="MY471" s="102"/>
      <c r="MZ471" s="102"/>
      <c r="NA471" s="102"/>
      <c r="NB471" s="102"/>
      <c r="NC471" s="102"/>
      <c r="ND471" s="102"/>
      <c r="NE471" s="102"/>
      <c r="NF471" s="102"/>
      <c r="NG471" s="102"/>
      <c r="NH471" s="102"/>
      <c r="NI471" s="102"/>
      <c r="NJ471" s="102"/>
      <c r="NK471" s="102"/>
      <c r="NL471" s="102"/>
    </row>
    <row r="472" spans="1:376" x14ac:dyDescent="0.3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c r="IW472" s="102"/>
      <c r="IX472" s="102"/>
      <c r="IY472" s="102"/>
      <c r="IZ472" s="102"/>
      <c r="JA472" s="102"/>
      <c r="JB472" s="102"/>
      <c r="JC472" s="102"/>
      <c r="JD472" s="102"/>
      <c r="JE472" s="102"/>
      <c r="JF472" s="102"/>
      <c r="JG472" s="102"/>
      <c r="JH472" s="102"/>
      <c r="JI472" s="102"/>
      <c r="JJ472" s="102"/>
      <c r="JK472" s="102"/>
      <c r="JL472" s="102"/>
      <c r="JM472" s="102"/>
      <c r="JN472" s="102"/>
      <c r="JO472" s="102"/>
      <c r="JP472" s="102"/>
      <c r="JQ472" s="102"/>
      <c r="JR472" s="102"/>
      <c r="JS472" s="102"/>
      <c r="JT472" s="102"/>
      <c r="JU472" s="102"/>
      <c r="JV472" s="102"/>
      <c r="JW472" s="102"/>
      <c r="JX472" s="102"/>
      <c r="JY472" s="102"/>
      <c r="JZ472" s="102"/>
      <c r="KA472" s="102"/>
      <c r="KB472" s="102"/>
      <c r="KC472" s="102"/>
      <c r="KD472" s="102"/>
      <c r="KE472" s="102"/>
      <c r="KF472" s="102"/>
      <c r="KG472" s="102"/>
      <c r="KH472" s="102"/>
      <c r="KI472" s="102"/>
      <c r="KJ472" s="102"/>
      <c r="KK472" s="102"/>
      <c r="KL472" s="102"/>
      <c r="KM472" s="102"/>
      <c r="KN472" s="102"/>
      <c r="KO472" s="102"/>
      <c r="KP472" s="102"/>
      <c r="KQ472" s="102"/>
      <c r="KR472" s="102"/>
      <c r="KS472" s="102"/>
      <c r="KT472" s="102"/>
      <c r="KU472" s="102"/>
      <c r="KV472" s="102"/>
      <c r="KW472" s="102"/>
      <c r="KX472" s="102"/>
      <c r="KY472" s="102"/>
      <c r="KZ472" s="102"/>
      <c r="LA472" s="102"/>
      <c r="LB472" s="102"/>
      <c r="LC472" s="102"/>
      <c r="LD472" s="102"/>
      <c r="LE472" s="102"/>
      <c r="LF472" s="102"/>
      <c r="LG472" s="102"/>
      <c r="LH472" s="102"/>
      <c r="LI472" s="102"/>
      <c r="LJ472" s="102"/>
      <c r="LK472" s="102"/>
      <c r="LL472" s="102"/>
      <c r="LM472" s="102"/>
      <c r="LN472" s="102"/>
      <c r="LO472" s="102"/>
      <c r="LP472" s="102"/>
      <c r="LQ472" s="102"/>
      <c r="LR472" s="102"/>
      <c r="LS472" s="102"/>
      <c r="LT472" s="102"/>
      <c r="LU472" s="102"/>
      <c r="LV472" s="102"/>
      <c r="LW472" s="102"/>
      <c r="LX472" s="102"/>
      <c r="LY472" s="102"/>
      <c r="LZ472" s="102"/>
      <c r="MA472" s="102"/>
      <c r="MB472" s="102"/>
      <c r="MC472" s="102"/>
      <c r="MD472" s="102"/>
      <c r="ME472" s="102"/>
      <c r="MF472" s="102"/>
      <c r="MG472" s="102"/>
      <c r="MH472" s="102"/>
      <c r="MI472" s="102"/>
      <c r="MJ472" s="102"/>
      <c r="MK472" s="102"/>
      <c r="ML472" s="102"/>
      <c r="MM472" s="102"/>
      <c r="MN472" s="102"/>
      <c r="MO472" s="102"/>
      <c r="MP472" s="102"/>
      <c r="MQ472" s="102"/>
      <c r="MR472" s="102"/>
      <c r="MS472" s="102"/>
      <c r="MT472" s="102"/>
      <c r="MU472" s="102"/>
      <c r="MV472" s="102"/>
      <c r="MW472" s="102"/>
      <c r="MX472" s="102"/>
      <c r="MY472" s="102"/>
      <c r="MZ472" s="102"/>
      <c r="NA472" s="102"/>
      <c r="NB472" s="102"/>
      <c r="NC472" s="102"/>
      <c r="ND472" s="102"/>
      <c r="NE472" s="102"/>
      <c r="NF472" s="102"/>
      <c r="NG472" s="102"/>
      <c r="NH472" s="102"/>
      <c r="NI472" s="102"/>
      <c r="NJ472" s="102"/>
      <c r="NK472" s="102"/>
      <c r="NL472" s="102"/>
    </row>
    <row r="473" spans="1:376" x14ac:dyDescent="0.3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c r="IW473" s="102"/>
      <c r="IX473" s="102"/>
      <c r="IY473" s="102"/>
      <c r="IZ473" s="102"/>
      <c r="JA473" s="102"/>
      <c r="JB473" s="102"/>
      <c r="JC473" s="102"/>
      <c r="JD473" s="102"/>
      <c r="JE473" s="102"/>
      <c r="JF473" s="102"/>
      <c r="JG473" s="102"/>
      <c r="JH473" s="102"/>
      <c r="JI473" s="102"/>
      <c r="JJ473" s="102"/>
      <c r="JK473" s="102"/>
      <c r="JL473" s="102"/>
      <c r="JM473" s="102"/>
      <c r="JN473" s="102"/>
      <c r="JO473" s="102"/>
      <c r="JP473" s="102"/>
      <c r="JQ473" s="102"/>
      <c r="JR473" s="102"/>
      <c r="JS473" s="102"/>
      <c r="JT473" s="102"/>
      <c r="JU473" s="102"/>
      <c r="JV473" s="102"/>
      <c r="JW473" s="102"/>
      <c r="JX473" s="102"/>
      <c r="JY473" s="102"/>
      <c r="JZ473" s="102"/>
      <c r="KA473" s="102"/>
      <c r="KB473" s="102"/>
      <c r="KC473" s="102"/>
      <c r="KD473" s="102"/>
      <c r="KE473" s="102"/>
      <c r="KF473" s="102"/>
      <c r="KG473" s="102"/>
      <c r="KH473" s="102"/>
      <c r="KI473" s="102"/>
      <c r="KJ473" s="102"/>
      <c r="KK473" s="102"/>
      <c r="KL473" s="102"/>
      <c r="KM473" s="102"/>
      <c r="KN473" s="102"/>
      <c r="KO473" s="102"/>
      <c r="KP473" s="102"/>
      <c r="KQ473" s="102"/>
      <c r="KR473" s="102"/>
      <c r="KS473" s="102"/>
      <c r="KT473" s="102"/>
      <c r="KU473" s="102"/>
      <c r="KV473" s="102"/>
      <c r="KW473" s="102"/>
      <c r="KX473" s="102"/>
      <c r="KY473" s="102"/>
      <c r="KZ473" s="102"/>
      <c r="LA473" s="102"/>
      <c r="LB473" s="102"/>
      <c r="LC473" s="102"/>
      <c r="LD473" s="102"/>
      <c r="LE473" s="102"/>
      <c r="LF473" s="102"/>
      <c r="LG473" s="102"/>
      <c r="LH473" s="102"/>
      <c r="LI473" s="102"/>
      <c r="LJ473" s="102"/>
      <c r="LK473" s="102"/>
      <c r="LL473" s="102"/>
      <c r="LM473" s="102"/>
      <c r="LN473" s="102"/>
      <c r="LO473" s="102"/>
      <c r="LP473" s="102"/>
      <c r="LQ473" s="102"/>
      <c r="LR473" s="102"/>
      <c r="LS473" s="102"/>
      <c r="LT473" s="102"/>
      <c r="LU473" s="102"/>
      <c r="LV473" s="102"/>
      <c r="LW473" s="102"/>
      <c r="LX473" s="102"/>
      <c r="LY473" s="102"/>
      <c r="LZ473" s="102"/>
      <c r="MA473" s="102"/>
      <c r="MB473" s="102"/>
      <c r="MC473" s="102"/>
      <c r="MD473" s="102"/>
      <c r="ME473" s="102"/>
      <c r="MF473" s="102"/>
      <c r="MG473" s="102"/>
      <c r="MH473" s="102"/>
      <c r="MI473" s="102"/>
      <c r="MJ473" s="102"/>
      <c r="MK473" s="102"/>
      <c r="ML473" s="102"/>
      <c r="MM473" s="102"/>
      <c r="MN473" s="102"/>
      <c r="MO473" s="102"/>
      <c r="MP473" s="102"/>
      <c r="MQ473" s="102"/>
      <c r="MR473" s="102"/>
      <c r="MS473" s="102"/>
      <c r="MT473" s="102"/>
      <c r="MU473" s="102"/>
      <c r="MV473" s="102"/>
      <c r="MW473" s="102"/>
      <c r="MX473" s="102"/>
      <c r="MY473" s="102"/>
      <c r="MZ473" s="102"/>
      <c r="NA473" s="102"/>
      <c r="NB473" s="102"/>
      <c r="NC473" s="102"/>
      <c r="ND473" s="102"/>
      <c r="NE473" s="102"/>
      <c r="NF473" s="102"/>
      <c r="NG473" s="102"/>
      <c r="NH473" s="102"/>
      <c r="NI473" s="102"/>
      <c r="NJ473" s="102"/>
      <c r="NK473" s="102"/>
      <c r="NL473" s="102"/>
    </row>
    <row r="474" spans="1:376" x14ac:dyDescent="0.3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c r="IW474" s="102"/>
      <c r="IX474" s="102"/>
      <c r="IY474" s="102"/>
      <c r="IZ474" s="102"/>
      <c r="JA474" s="102"/>
      <c r="JB474" s="102"/>
      <c r="JC474" s="102"/>
      <c r="JD474" s="102"/>
      <c r="JE474" s="102"/>
      <c r="JF474" s="102"/>
      <c r="JG474" s="102"/>
      <c r="JH474" s="102"/>
      <c r="JI474" s="102"/>
      <c r="JJ474" s="102"/>
      <c r="JK474" s="102"/>
      <c r="JL474" s="102"/>
      <c r="JM474" s="102"/>
      <c r="JN474" s="102"/>
      <c r="JO474" s="102"/>
      <c r="JP474" s="102"/>
      <c r="JQ474" s="102"/>
      <c r="JR474" s="102"/>
      <c r="JS474" s="102"/>
      <c r="JT474" s="102"/>
      <c r="JU474" s="102"/>
      <c r="JV474" s="102"/>
      <c r="JW474" s="102"/>
      <c r="JX474" s="102"/>
      <c r="JY474" s="102"/>
      <c r="JZ474" s="102"/>
      <c r="KA474" s="102"/>
      <c r="KB474" s="102"/>
      <c r="KC474" s="102"/>
      <c r="KD474" s="102"/>
      <c r="KE474" s="102"/>
      <c r="KF474" s="102"/>
      <c r="KG474" s="102"/>
      <c r="KH474" s="102"/>
      <c r="KI474" s="102"/>
      <c r="KJ474" s="102"/>
      <c r="KK474" s="102"/>
      <c r="KL474" s="102"/>
      <c r="KM474" s="102"/>
      <c r="KN474" s="102"/>
      <c r="KO474" s="102"/>
      <c r="KP474" s="102"/>
      <c r="KQ474" s="102"/>
      <c r="KR474" s="102"/>
      <c r="KS474" s="102"/>
      <c r="KT474" s="102"/>
      <c r="KU474" s="102"/>
      <c r="KV474" s="102"/>
      <c r="KW474" s="102"/>
      <c r="KX474" s="102"/>
      <c r="KY474" s="102"/>
      <c r="KZ474" s="102"/>
      <c r="LA474" s="102"/>
      <c r="LB474" s="102"/>
      <c r="LC474" s="102"/>
      <c r="LD474" s="102"/>
      <c r="LE474" s="102"/>
      <c r="LF474" s="102"/>
      <c r="LG474" s="102"/>
      <c r="LH474" s="102"/>
      <c r="LI474" s="102"/>
      <c r="LJ474" s="102"/>
      <c r="LK474" s="102"/>
      <c r="LL474" s="102"/>
      <c r="LM474" s="102"/>
      <c r="LN474" s="102"/>
      <c r="LO474" s="102"/>
      <c r="LP474" s="102"/>
      <c r="LQ474" s="102"/>
      <c r="LR474" s="102"/>
      <c r="LS474" s="102"/>
      <c r="LT474" s="102"/>
      <c r="LU474" s="102"/>
      <c r="LV474" s="102"/>
      <c r="LW474" s="102"/>
      <c r="LX474" s="102"/>
      <c r="LY474" s="102"/>
      <c r="LZ474" s="102"/>
      <c r="MA474" s="102"/>
      <c r="MB474" s="102"/>
      <c r="MC474" s="102"/>
      <c r="MD474" s="102"/>
      <c r="ME474" s="102"/>
      <c r="MF474" s="102"/>
      <c r="MG474" s="102"/>
      <c r="MH474" s="102"/>
      <c r="MI474" s="102"/>
      <c r="MJ474" s="102"/>
      <c r="MK474" s="102"/>
      <c r="ML474" s="102"/>
      <c r="MM474" s="102"/>
      <c r="MN474" s="102"/>
      <c r="MO474" s="102"/>
      <c r="MP474" s="102"/>
      <c r="MQ474" s="102"/>
      <c r="MR474" s="102"/>
      <c r="MS474" s="102"/>
      <c r="MT474" s="102"/>
      <c r="MU474" s="102"/>
      <c r="MV474" s="102"/>
      <c r="MW474" s="102"/>
      <c r="MX474" s="102"/>
      <c r="MY474" s="102"/>
      <c r="MZ474" s="102"/>
      <c r="NA474" s="102"/>
      <c r="NB474" s="102"/>
      <c r="NC474" s="102"/>
      <c r="ND474" s="102"/>
      <c r="NE474" s="102"/>
      <c r="NF474" s="102"/>
      <c r="NG474" s="102"/>
      <c r="NH474" s="102"/>
      <c r="NI474" s="102"/>
      <c r="NJ474" s="102"/>
      <c r="NK474" s="102"/>
      <c r="NL474" s="102"/>
    </row>
    <row r="475" spans="1:376" x14ac:dyDescent="0.3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c r="IW475" s="102"/>
      <c r="IX475" s="102"/>
      <c r="IY475" s="102"/>
      <c r="IZ475" s="102"/>
      <c r="JA475" s="102"/>
      <c r="JB475" s="102"/>
      <c r="JC475" s="102"/>
      <c r="JD475" s="102"/>
      <c r="JE475" s="102"/>
      <c r="JF475" s="102"/>
      <c r="JG475" s="102"/>
      <c r="JH475" s="102"/>
      <c r="JI475" s="102"/>
      <c r="JJ475" s="102"/>
      <c r="JK475" s="102"/>
      <c r="JL475" s="102"/>
      <c r="JM475" s="102"/>
      <c r="JN475" s="102"/>
      <c r="JO475" s="102"/>
      <c r="JP475" s="102"/>
      <c r="JQ475" s="102"/>
      <c r="JR475" s="102"/>
      <c r="JS475" s="102"/>
      <c r="JT475" s="102"/>
      <c r="JU475" s="102"/>
      <c r="JV475" s="102"/>
      <c r="JW475" s="102"/>
      <c r="JX475" s="102"/>
      <c r="JY475" s="102"/>
      <c r="JZ475" s="102"/>
      <c r="KA475" s="102"/>
      <c r="KB475" s="102"/>
      <c r="KC475" s="102"/>
      <c r="KD475" s="102"/>
      <c r="KE475" s="102"/>
      <c r="KF475" s="102"/>
      <c r="KG475" s="102"/>
      <c r="KH475" s="102"/>
      <c r="KI475" s="102"/>
      <c r="KJ475" s="102"/>
      <c r="KK475" s="102"/>
      <c r="KL475" s="102"/>
      <c r="KM475" s="102"/>
      <c r="KN475" s="102"/>
      <c r="KO475" s="102"/>
      <c r="KP475" s="102"/>
      <c r="KQ475" s="102"/>
      <c r="KR475" s="102"/>
      <c r="KS475" s="102"/>
      <c r="KT475" s="102"/>
      <c r="KU475" s="102"/>
      <c r="KV475" s="102"/>
      <c r="KW475" s="102"/>
      <c r="KX475" s="102"/>
      <c r="KY475" s="102"/>
      <c r="KZ475" s="102"/>
      <c r="LA475" s="102"/>
      <c r="LB475" s="102"/>
      <c r="LC475" s="102"/>
      <c r="LD475" s="102"/>
      <c r="LE475" s="102"/>
      <c r="LF475" s="102"/>
      <c r="LG475" s="102"/>
      <c r="LH475" s="102"/>
      <c r="LI475" s="102"/>
      <c r="LJ475" s="102"/>
      <c r="LK475" s="102"/>
      <c r="LL475" s="102"/>
      <c r="LM475" s="102"/>
      <c r="LN475" s="102"/>
      <c r="LO475" s="102"/>
      <c r="LP475" s="102"/>
      <c r="LQ475" s="102"/>
      <c r="LR475" s="102"/>
      <c r="LS475" s="102"/>
      <c r="LT475" s="102"/>
      <c r="LU475" s="102"/>
      <c r="LV475" s="102"/>
      <c r="LW475" s="102"/>
      <c r="LX475" s="102"/>
      <c r="LY475" s="102"/>
      <c r="LZ475" s="102"/>
      <c r="MA475" s="102"/>
      <c r="MB475" s="102"/>
      <c r="MC475" s="102"/>
      <c r="MD475" s="102"/>
      <c r="ME475" s="102"/>
      <c r="MF475" s="102"/>
      <c r="MG475" s="102"/>
      <c r="MH475" s="102"/>
      <c r="MI475" s="102"/>
      <c r="MJ475" s="102"/>
      <c r="MK475" s="102"/>
      <c r="ML475" s="102"/>
      <c r="MM475" s="102"/>
      <c r="MN475" s="102"/>
      <c r="MO475" s="102"/>
      <c r="MP475" s="102"/>
      <c r="MQ475" s="102"/>
      <c r="MR475" s="102"/>
      <c r="MS475" s="102"/>
      <c r="MT475" s="102"/>
      <c r="MU475" s="102"/>
      <c r="MV475" s="102"/>
      <c r="MW475" s="102"/>
      <c r="MX475" s="102"/>
      <c r="MY475" s="102"/>
      <c r="MZ475" s="102"/>
      <c r="NA475" s="102"/>
      <c r="NB475" s="102"/>
      <c r="NC475" s="102"/>
      <c r="ND475" s="102"/>
      <c r="NE475" s="102"/>
      <c r="NF475" s="102"/>
      <c r="NG475" s="102"/>
      <c r="NH475" s="102"/>
      <c r="NI475" s="102"/>
      <c r="NJ475" s="102"/>
      <c r="NK475" s="102"/>
      <c r="NL475" s="102"/>
    </row>
    <row r="476" spans="1:376" x14ac:dyDescent="0.3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c r="IW476" s="102"/>
      <c r="IX476" s="102"/>
      <c r="IY476" s="102"/>
      <c r="IZ476" s="102"/>
      <c r="JA476" s="102"/>
      <c r="JB476" s="102"/>
      <c r="JC476" s="102"/>
      <c r="JD476" s="102"/>
      <c r="JE476" s="102"/>
      <c r="JF476" s="102"/>
      <c r="JG476" s="102"/>
      <c r="JH476" s="102"/>
      <c r="JI476" s="102"/>
      <c r="JJ476" s="102"/>
      <c r="JK476" s="102"/>
      <c r="JL476" s="102"/>
      <c r="JM476" s="102"/>
      <c r="JN476" s="102"/>
      <c r="JO476" s="102"/>
      <c r="JP476" s="102"/>
      <c r="JQ476" s="102"/>
      <c r="JR476" s="102"/>
      <c r="JS476" s="102"/>
      <c r="JT476" s="102"/>
      <c r="JU476" s="102"/>
      <c r="JV476" s="102"/>
      <c r="JW476" s="102"/>
      <c r="JX476" s="102"/>
      <c r="JY476" s="102"/>
      <c r="JZ476" s="102"/>
      <c r="KA476" s="102"/>
      <c r="KB476" s="102"/>
      <c r="KC476" s="102"/>
      <c r="KD476" s="102"/>
      <c r="KE476" s="102"/>
      <c r="KF476" s="102"/>
      <c r="KG476" s="102"/>
      <c r="KH476" s="102"/>
      <c r="KI476" s="102"/>
      <c r="KJ476" s="102"/>
      <c r="KK476" s="102"/>
      <c r="KL476" s="102"/>
      <c r="KM476" s="102"/>
      <c r="KN476" s="102"/>
      <c r="KO476" s="102"/>
      <c r="KP476" s="102"/>
      <c r="KQ476" s="102"/>
      <c r="KR476" s="102"/>
      <c r="KS476" s="102"/>
      <c r="KT476" s="102"/>
      <c r="KU476" s="102"/>
      <c r="KV476" s="102"/>
      <c r="KW476" s="102"/>
      <c r="KX476" s="102"/>
      <c r="KY476" s="102"/>
      <c r="KZ476" s="102"/>
      <c r="LA476" s="102"/>
      <c r="LB476" s="102"/>
      <c r="LC476" s="102"/>
      <c r="LD476" s="102"/>
      <c r="LE476" s="102"/>
      <c r="LF476" s="102"/>
      <c r="LG476" s="102"/>
      <c r="LH476" s="102"/>
      <c r="LI476" s="102"/>
      <c r="LJ476" s="102"/>
      <c r="LK476" s="102"/>
      <c r="LL476" s="102"/>
      <c r="LM476" s="102"/>
      <c r="LN476" s="102"/>
      <c r="LO476" s="102"/>
      <c r="LP476" s="102"/>
      <c r="LQ476" s="102"/>
      <c r="LR476" s="102"/>
      <c r="LS476" s="102"/>
      <c r="LT476" s="102"/>
      <c r="LU476" s="102"/>
      <c r="LV476" s="102"/>
      <c r="LW476" s="102"/>
      <c r="LX476" s="102"/>
      <c r="LY476" s="102"/>
      <c r="LZ476" s="102"/>
      <c r="MA476" s="102"/>
      <c r="MB476" s="102"/>
      <c r="MC476" s="102"/>
      <c r="MD476" s="102"/>
      <c r="ME476" s="102"/>
      <c r="MF476" s="102"/>
      <c r="MG476" s="102"/>
      <c r="MH476" s="102"/>
      <c r="MI476" s="102"/>
      <c r="MJ476" s="102"/>
      <c r="MK476" s="102"/>
      <c r="ML476" s="102"/>
      <c r="MM476" s="102"/>
      <c r="MN476" s="102"/>
      <c r="MO476" s="102"/>
      <c r="MP476" s="102"/>
      <c r="MQ476" s="102"/>
      <c r="MR476" s="102"/>
      <c r="MS476" s="102"/>
      <c r="MT476" s="102"/>
      <c r="MU476" s="102"/>
      <c r="MV476" s="102"/>
      <c r="MW476" s="102"/>
      <c r="MX476" s="102"/>
      <c r="MY476" s="102"/>
      <c r="MZ476" s="102"/>
      <c r="NA476" s="102"/>
      <c r="NB476" s="102"/>
      <c r="NC476" s="102"/>
      <c r="ND476" s="102"/>
      <c r="NE476" s="102"/>
      <c r="NF476" s="102"/>
      <c r="NG476" s="102"/>
      <c r="NH476" s="102"/>
      <c r="NI476" s="102"/>
      <c r="NJ476" s="102"/>
      <c r="NK476" s="102"/>
      <c r="NL476" s="102"/>
    </row>
    <row r="477" spans="1:376" x14ac:dyDescent="0.3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c r="IW477" s="102"/>
      <c r="IX477" s="102"/>
      <c r="IY477" s="102"/>
      <c r="IZ477" s="102"/>
      <c r="JA477" s="102"/>
      <c r="JB477" s="102"/>
      <c r="JC477" s="102"/>
      <c r="JD477" s="102"/>
      <c r="JE477" s="102"/>
      <c r="JF477" s="102"/>
      <c r="JG477" s="102"/>
      <c r="JH477" s="102"/>
      <c r="JI477" s="102"/>
      <c r="JJ477" s="102"/>
      <c r="JK477" s="102"/>
      <c r="JL477" s="102"/>
      <c r="JM477" s="102"/>
      <c r="JN477" s="102"/>
      <c r="JO477" s="102"/>
      <c r="JP477" s="102"/>
      <c r="JQ477" s="102"/>
      <c r="JR477" s="102"/>
      <c r="JS477" s="102"/>
      <c r="JT477" s="102"/>
      <c r="JU477" s="102"/>
      <c r="JV477" s="102"/>
      <c r="JW477" s="102"/>
      <c r="JX477" s="102"/>
      <c r="JY477" s="102"/>
      <c r="JZ477" s="102"/>
      <c r="KA477" s="102"/>
      <c r="KB477" s="102"/>
      <c r="KC477" s="102"/>
      <c r="KD477" s="102"/>
      <c r="KE477" s="102"/>
      <c r="KF477" s="102"/>
      <c r="KG477" s="102"/>
      <c r="KH477" s="102"/>
      <c r="KI477" s="102"/>
      <c r="KJ477" s="102"/>
      <c r="KK477" s="102"/>
      <c r="KL477" s="102"/>
      <c r="KM477" s="102"/>
      <c r="KN477" s="102"/>
      <c r="KO477" s="102"/>
      <c r="KP477" s="102"/>
      <c r="KQ477" s="102"/>
      <c r="KR477" s="102"/>
      <c r="KS477" s="102"/>
      <c r="KT477" s="102"/>
      <c r="KU477" s="102"/>
      <c r="KV477" s="102"/>
      <c r="KW477" s="102"/>
      <c r="KX477" s="102"/>
      <c r="KY477" s="102"/>
      <c r="KZ477" s="102"/>
      <c r="LA477" s="102"/>
      <c r="LB477" s="102"/>
      <c r="LC477" s="102"/>
      <c r="LD477" s="102"/>
      <c r="LE477" s="102"/>
      <c r="LF477" s="102"/>
      <c r="LG477" s="102"/>
      <c r="LH477" s="102"/>
      <c r="LI477" s="102"/>
      <c r="LJ477" s="102"/>
      <c r="LK477" s="102"/>
      <c r="LL477" s="102"/>
      <c r="LM477" s="102"/>
      <c r="LN477" s="102"/>
      <c r="LO477" s="102"/>
      <c r="LP477" s="102"/>
      <c r="LQ477" s="102"/>
      <c r="LR477" s="102"/>
      <c r="LS477" s="102"/>
      <c r="LT477" s="102"/>
      <c r="LU477" s="102"/>
      <c r="LV477" s="102"/>
      <c r="LW477" s="102"/>
      <c r="LX477" s="102"/>
      <c r="LY477" s="102"/>
      <c r="LZ477" s="102"/>
      <c r="MA477" s="102"/>
      <c r="MB477" s="102"/>
      <c r="MC477" s="102"/>
      <c r="MD477" s="102"/>
      <c r="ME477" s="102"/>
      <c r="MF477" s="102"/>
      <c r="MG477" s="102"/>
      <c r="MH477" s="102"/>
      <c r="MI477" s="102"/>
      <c r="MJ477" s="102"/>
      <c r="MK477" s="102"/>
      <c r="ML477" s="102"/>
      <c r="MM477" s="102"/>
      <c r="MN477" s="102"/>
      <c r="MO477" s="102"/>
      <c r="MP477" s="102"/>
      <c r="MQ477" s="102"/>
      <c r="MR477" s="102"/>
      <c r="MS477" s="102"/>
      <c r="MT477" s="102"/>
      <c r="MU477" s="102"/>
      <c r="MV477" s="102"/>
      <c r="MW477" s="102"/>
      <c r="MX477" s="102"/>
      <c r="MY477" s="102"/>
      <c r="MZ477" s="102"/>
      <c r="NA477" s="102"/>
      <c r="NB477" s="102"/>
      <c r="NC477" s="102"/>
      <c r="ND477" s="102"/>
      <c r="NE477" s="102"/>
      <c r="NF477" s="102"/>
      <c r="NG477" s="102"/>
      <c r="NH477" s="102"/>
      <c r="NI477" s="102"/>
      <c r="NJ477" s="102"/>
      <c r="NK477" s="102"/>
      <c r="NL477" s="102"/>
    </row>
    <row r="478" spans="1:376" x14ac:dyDescent="0.3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c r="IW478" s="102"/>
      <c r="IX478" s="102"/>
      <c r="IY478" s="102"/>
      <c r="IZ478" s="102"/>
      <c r="JA478" s="102"/>
      <c r="JB478" s="102"/>
      <c r="JC478" s="102"/>
      <c r="JD478" s="102"/>
      <c r="JE478" s="102"/>
      <c r="JF478" s="102"/>
      <c r="JG478" s="102"/>
      <c r="JH478" s="102"/>
      <c r="JI478" s="102"/>
      <c r="JJ478" s="102"/>
      <c r="JK478" s="102"/>
      <c r="JL478" s="102"/>
      <c r="JM478" s="102"/>
      <c r="JN478" s="102"/>
      <c r="JO478" s="102"/>
      <c r="JP478" s="102"/>
      <c r="JQ478" s="102"/>
      <c r="JR478" s="102"/>
      <c r="JS478" s="102"/>
      <c r="JT478" s="102"/>
      <c r="JU478" s="102"/>
      <c r="JV478" s="102"/>
      <c r="JW478" s="102"/>
      <c r="JX478" s="102"/>
      <c r="JY478" s="102"/>
      <c r="JZ478" s="102"/>
      <c r="KA478" s="102"/>
      <c r="KB478" s="102"/>
      <c r="KC478" s="102"/>
      <c r="KD478" s="102"/>
      <c r="KE478" s="102"/>
      <c r="KF478" s="102"/>
      <c r="KG478" s="102"/>
      <c r="KH478" s="102"/>
      <c r="KI478" s="102"/>
      <c r="KJ478" s="102"/>
      <c r="KK478" s="102"/>
      <c r="KL478" s="102"/>
      <c r="KM478" s="102"/>
      <c r="KN478" s="102"/>
      <c r="KO478" s="102"/>
      <c r="KP478" s="102"/>
      <c r="KQ478" s="102"/>
      <c r="KR478" s="102"/>
      <c r="KS478" s="102"/>
      <c r="KT478" s="102"/>
      <c r="KU478" s="102"/>
      <c r="KV478" s="102"/>
      <c r="KW478" s="102"/>
      <c r="KX478" s="102"/>
      <c r="KY478" s="102"/>
      <c r="KZ478" s="102"/>
      <c r="LA478" s="102"/>
      <c r="LB478" s="102"/>
      <c r="LC478" s="102"/>
      <c r="LD478" s="102"/>
      <c r="LE478" s="102"/>
      <c r="LF478" s="102"/>
      <c r="LG478" s="102"/>
      <c r="LH478" s="102"/>
      <c r="LI478" s="102"/>
      <c r="LJ478" s="102"/>
      <c r="LK478" s="102"/>
      <c r="LL478" s="102"/>
      <c r="LM478" s="102"/>
      <c r="LN478" s="102"/>
      <c r="LO478" s="102"/>
      <c r="LP478" s="102"/>
      <c r="LQ478" s="102"/>
      <c r="LR478" s="102"/>
      <c r="LS478" s="102"/>
      <c r="LT478" s="102"/>
      <c r="LU478" s="102"/>
      <c r="LV478" s="102"/>
      <c r="LW478" s="102"/>
      <c r="LX478" s="102"/>
      <c r="LY478" s="102"/>
      <c r="LZ478" s="102"/>
      <c r="MA478" s="102"/>
      <c r="MB478" s="102"/>
      <c r="MC478" s="102"/>
      <c r="MD478" s="102"/>
      <c r="ME478" s="102"/>
      <c r="MF478" s="102"/>
      <c r="MG478" s="102"/>
      <c r="MH478" s="102"/>
      <c r="MI478" s="102"/>
      <c r="MJ478" s="102"/>
      <c r="MK478" s="102"/>
      <c r="ML478" s="102"/>
      <c r="MM478" s="102"/>
      <c r="MN478" s="102"/>
      <c r="MO478" s="102"/>
      <c r="MP478" s="102"/>
      <c r="MQ478" s="102"/>
      <c r="MR478" s="102"/>
      <c r="MS478" s="102"/>
      <c r="MT478" s="102"/>
      <c r="MU478" s="102"/>
      <c r="MV478" s="102"/>
      <c r="MW478" s="102"/>
      <c r="MX478" s="102"/>
      <c r="MY478" s="102"/>
      <c r="MZ478" s="102"/>
      <c r="NA478" s="102"/>
      <c r="NB478" s="102"/>
      <c r="NC478" s="102"/>
      <c r="ND478" s="102"/>
      <c r="NE478" s="102"/>
      <c r="NF478" s="102"/>
      <c r="NG478" s="102"/>
      <c r="NH478" s="102"/>
      <c r="NI478" s="102"/>
      <c r="NJ478" s="102"/>
      <c r="NK478" s="102"/>
      <c r="NL478" s="102"/>
    </row>
    <row r="479" spans="1:376" x14ac:dyDescent="0.3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c r="IW479" s="102"/>
      <c r="IX479" s="102"/>
      <c r="IY479" s="102"/>
      <c r="IZ479" s="102"/>
      <c r="JA479" s="102"/>
      <c r="JB479" s="102"/>
      <c r="JC479" s="102"/>
      <c r="JD479" s="102"/>
      <c r="JE479" s="102"/>
      <c r="JF479" s="102"/>
      <c r="JG479" s="102"/>
      <c r="JH479" s="102"/>
      <c r="JI479" s="102"/>
      <c r="JJ479" s="102"/>
      <c r="JK479" s="102"/>
      <c r="JL479" s="102"/>
      <c r="JM479" s="102"/>
      <c r="JN479" s="102"/>
      <c r="JO479" s="102"/>
      <c r="JP479" s="102"/>
      <c r="JQ479" s="102"/>
      <c r="JR479" s="102"/>
      <c r="JS479" s="102"/>
      <c r="JT479" s="102"/>
      <c r="JU479" s="102"/>
      <c r="JV479" s="102"/>
      <c r="JW479" s="102"/>
      <c r="JX479" s="102"/>
      <c r="JY479" s="102"/>
      <c r="JZ479" s="102"/>
      <c r="KA479" s="102"/>
      <c r="KB479" s="102"/>
      <c r="KC479" s="102"/>
      <c r="KD479" s="102"/>
      <c r="KE479" s="102"/>
      <c r="KF479" s="102"/>
      <c r="KG479" s="102"/>
      <c r="KH479" s="102"/>
      <c r="KI479" s="102"/>
      <c r="KJ479" s="102"/>
      <c r="KK479" s="102"/>
      <c r="KL479" s="102"/>
      <c r="KM479" s="102"/>
      <c r="KN479" s="102"/>
      <c r="KO479" s="102"/>
      <c r="KP479" s="102"/>
      <c r="KQ479" s="102"/>
      <c r="KR479" s="102"/>
      <c r="KS479" s="102"/>
      <c r="KT479" s="102"/>
      <c r="KU479" s="102"/>
      <c r="KV479" s="102"/>
      <c r="KW479" s="102"/>
      <c r="KX479" s="102"/>
      <c r="KY479" s="102"/>
      <c r="KZ479" s="102"/>
      <c r="LA479" s="102"/>
      <c r="LB479" s="102"/>
      <c r="LC479" s="102"/>
      <c r="LD479" s="102"/>
      <c r="LE479" s="102"/>
      <c r="LF479" s="102"/>
      <c r="LG479" s="102"/>
      <c r="LH479" s="102"/>
      <c r="LI479" s="102"/>
      <c r="LJ479" s="102"/>
      <c r="LK479" s="102"/>
      <c r="LL479" s="102"/>
      <c r="LM479" s="102"/>
      <c r="LN479" s="102"/>
      <c r="LO479" s="102"/>
      <c r="LP479" s="102"/>
      <c r="LQ479" s="102"/>
      <c r="LR479" s="102"/>
      <c r="LS479" s="102"/>
      <c r="LT479" s="102"/>
      <c r="LU479" s="102"/>
      <c r="LV479" s="102"/>
      <c r="LW479" s="102"/>
      <c r="LX479" s="102"/>
      <c r="LY479" s="102"/>
      <c r="LZ479" s="102"/>
      <c r="MA479" s="102"/>
      <c r="MB479" s="102"/>
      <c r="MC479" s="102"/>
      <c r="MD479" s="102"/>
      <c r="ME479" s="102"/>
      <c r="MF479" s="102"/>
      <c r="MG479" s="102"/>
      <c r="MH479" s="102"/>
      <c r="MI479" s="102"/>
      <c r="MJ479" s="102"/>
      <c r="MK479" s="102"/>
      <c r="ML479" s="102"/>
      <c r="MM479" s="102"/>
      <c r="MN479" s="102"/>
      <c r="MO479" s="102"/>
      <c r="MP479" s="102"/>
      <c r="MQ479" s="102"/>
      <c r="MR479" s="102"/>
      <c r="MS479" s="102"/>
      <c r="MT479" s="102"/>
      <c r="MU479" s="102"/>
      <c r="MV479" s="102"/>
      <c r="MW479" s="102"/>
      <c r="MX479" s="102"/>
      <c r="MY479" s="102"/>
      <c r="MZ479" s="102"/>
      <c r="NA479" s="102"/>
      <c r="NB479" s="102"/>
      <c r="NC479" s="102"/>
      <c r="ND479" s="102"/>
      <c r="NE479" s="102"/>
      <c r="NF479" s="102"/>
      <c r="NG479" s="102"/>
      <c r="NH479" s="102"/>
      <c r="NI479" s="102"/>
      <c r="NJ479" s="102"/>
      <c r="NK479" s="102"/>
      <c r="NL479" s="102"/>
    </row>
    <row r="480" spans="1:376" x14ac:dyDescent="0.3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c r="IW480" s="102"/>
      <c r="IX480" s="102"/>
      <c r="IY480" s="102"/>
      <c r="IZ480" s="102"/>
      <c r="JA480" s="102"/>
      <c r="JB480" s="102"/>
      <c r="JC480" s="102"/>
      <c r="JD480" s="102"/>
      <c r="JE480" s="102"/>
      <c r="JF480" s="102"/>
      <c r="JG480" s="102"/>
      <c r="JH480" s="102"/>
      <c r="JI480" s="102"/>
      <c r="JJ480" s="102"/>
      <c r="JK480" s="102"/>
      <c r="JL480" s="102"/>
      <c r="JM480" s="102"/>
      <c r="JN480" s="102"/>
      <c r="JO480" s="102"/>
      <c r="JP480" s="102"/>
      <c r="JQ480" s="102"/>
      <c r="JR480" s="102"/>
      <c r="JS480" s="102"/>
      <c r="JT480" s="102"/>
      <c r="JU480" s="102"/>
      <c r="JV480" s="102"/>
      <c r="JW480" s="102"/>
      <c r="JX480" s="102"/>
      <c r="JY480" s="102"/>
      <c r="JZ480" s="102"/>
      <c r="KA480" s="102"/>
      <c r="KB480" s="102"/>
      <c r="KC480" s="102"/>
      <c r="KD480" s="102"/>
      <c r="KE480" s="102"/>
      <c r="KF480" s="102"/>
      <c r="KG480" s="102"/>
      <c r="KH480" s="102"/>
      <c r="KI480" s="102"/>
      <c r="KJ480" s="102"/>
      <c r="KK480" s="102"/>
      <c r="KL480" s="102"/>
      <c r="KM480" s="102"/>
      <c r="KN480" s="102"/>
      <c r="KO480" s="102"/>
      <c r="KP480" s="102"/>
      <c r="KQ480" s="102"/>
      <c r="KR480" s="102"/>
      <c r="KS480" s="102"/>
      <c r="KT480" s="102"/>
      <c r="KU480" s="102"/>
      <c r="KV480" s="102"/>
      <c r="KW480" s="102"/>
      <c r="KX480" s="102"/>
      <c r="KY480" s="102"/>
      <c r="KZ480" s="102"/>
      <c r="LA480" s="102"/>
      <c r="LB480" s="102"/>
      <c r="LC480" s="102"/>
      <c r="LD480" s="102"/>
      <c r="LE480" s="102"/>
      <c r="LF480" s="102"/>
      <c r="LG480" s="102"/>
      <c r="LH480" s="102"/>
      <c r="LI480" s="102"/>
      <c r="LJ480" s="102"/>
      <c r="LK480" s="102"/>
      <c r="LL480" s="102"/>
      <c r="LM480" s="102"/>
      <c r="LN480" s="102"/>
      <c r="LO480" s="102"/>
      <c r="LP480" s="102"/>
      <c r="LQ480" s="102"/>
      <c r="LR480" s="102"/>
      <c r="LS480" s="102"/>
      <c r="LT480" s="102"/>
      <c r="LU480" s="102"/>
      <c r="LV480" s="102"/>
      <c r="LW480" s="102"/>
      <c r="LX480" s="102"/>
      <c r="LY480" s="102"/>
      <c r="LZ480" s="102"/>
      <c r="MA480" s="102"/>
      <c r="MB480" s="102"/>
      <c r="MC480" s="102"/>
      <c r="MD480" s="102"/>
      <c r="ME480" s="102"/>
      <c r="MF480" s="102"/>
      <c r="MG480" s="102"/>
      <c r="MH480" s="102"/>
      <c r="MI480" s="102"/>
      <c r="MJ480" s="102"/>
      <c r="MK480" s="102"/>
      <c r="ML480" s="102"/>
      <c r="MM480" s="102"/>
      <c r="MN480" s="102"/>
      <c r="MO480" s="102"/>
      <c r="MP480" s="102"/>
      <c r="MQ480" s="102"/>
      <c r="MR480" s="102"/>
      <c r="MS480" s="102"/>
      <c r="MT480" s="102"/>
      <c r="MU480" s="102"/>
      <c r="MV480" s="102"/>
      <c r="MW480" s="102"/>
      <c r="MX480" s="102"/>
      <c r="MY480" s="102"/>
      <c r="MZ480" s="102"/>
      <c r="NA480" s="102"/>
      <c r="NB480" s="102"/>
      <c r="NC480" s="102"/>
      <c r="ND480" s="102"/>
      <c r="NE480" s="102"/>
      <c r="NF480" s="102"/>
      <c r="NG480" s="102"/>
      <c r="NH480" s="102"/>
      <c r="NI480" s="102"/>
      <c r="NJ480" s="102"/>
      <c r="NK480" s="102"/>
      <c r="NL480" s="102"/>
    </row>
    <row r="481" spans="1:376" x14ac:dyDescent="0.3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c r="IW481" s="102"/>
      <c r="IX481" s="102"/>
      <c r="IY481" s="102"/>
      <c r="IZ481" s="102"/>
      <c r="JA481" s="102"/>
      <c r="JB481" s="102"/>
      <c r="JC481" s="102"/>
      <c r="JD481" s="102"/>
      <c r="JE481" s="102"/>
      <c r="JF481" s="102"/>
      <c r="JG481" s="102"/>
      <c r="JH481" s="102"/>
      <c r="JI481" s="102"/>
      <c r="JJ481" s="102"/>
      <c r="JK481" s="102"/>
      <c r="JL481" s="102"/>
      <c r="JM481" s="102"/>
      <c r="JN481" s="102"/>
      <c r="JO481" s="102"/>
      <c r="JP481" s="102"/>
      <c r="JQ481" s="102"/>
      <c r="JR481" s="102"/>
      <c r="JS481" s="102"/>
      <c r="JT481" s="102"/>
      <c r="JU481" s="102"/>
      <c r="JV481" s="102"/>
      <c r="JW481" s="102"/>
      <c r="JX481" s="102"/>
      <c r="JY481" s="102"/>
      <c r="JZ481" s="102"/>
      <c r="KA481" s="102"/>
      <c r="KB481" s="102"/>
      <c r="KC481" s="102"/>
      <c r="KD481" s="102"/>
      <c r="KE481" s="102"/>
      <c r="KF481" s="102"/>
      <c r="KG481" s="102"/>
      <c r="KH481" s="102"/>
      <c r="KI481" s="102"/>
      <c r="KJ481" s="102"/>
      <c r="KK481" s="102"/>
      <c r="KL481" s="102"/>
      <c r="KM481" s="102"/>
      <c r="KN481" s="102"/>
      <c r="KO481" s="102"/>
      <c r="KP481" s="102"/>
      <c r="KQ481" s="102"/>
      <c r="KR481" s="102"/>
      <c r="KS481" s="102"/>
      <c r="KT481" s="102"/>
      <c r="KU481" s="102"/>
      <c r="KV481" s="102"/>
      <c r="KW481" s="102"/>
      <c r="KX481" s="102"/>
      <c r="KY481" s="102"/>
      <c r="KZ481" s="102"/>
      <c r="LA481" s="102"/>
      <c r="LB481" s="102"/>
      <c r="LC481" s="102"/>
      <c r="LD481" s="102"/>
      <c r="LE481" s="102"/>
      <c r="LF481" s="102"/>
      <c r="LG481" s="102"/>
      <c r="LH481" s="102"/>
      <c r="LI481" s="102"/>
      <c r="LJ481" s="102"/>
      <c r="LK481" s="102"/>
      <c r="LL481" s="102"/>
      <c r="LM481" s="102"/>
      <c r="LN481" s="102"/>
      <c r="LO481" s="102"/>
      <c r="LP481" s="102"/>
      <c r="LQ481" s="102"/>
      <c r="LR481" s="102"/>
      <c r="LS481" s="102"/>
      <c r="LT481" s="102"/>
      <c r="LU481" s="102"/>
      <c r="LV481" s="102"/>
      <c r="LW481" s="102"/>
      <c r="LX481" s="102"/>
      <c r="LY481" s="102"/>
      <c r="LZ481" s="102"/>
      <c r="MA481" s="102"/>
      <c r="MB481" s="102"/>
      <c r="MC481" s="102"/>
      <c r="MD481" s="102"/>
      <c r="ME481" s="102"/>
      <c r="MF481" s="102"/>
      <c r="MG481" s="102"/>
      <c r="MH481" s="102"/>
      <c r="MI481" s="102"/>
      <c r="MJ481" s="102"/>
      <c r="MK481" s="102"/>
      <c r="ML481" s="102"/>
      <c r="MM481" s="102"/>
      <c r="MN481" s="102"/>
      <c r="MO481" s="102"/>
      <c r="MP481" s="102"/>
      <c r="MQ481" s="102"/>
      <c r="MR481" s="102"/>
      <c r="MS481" s="102"/>
      <c r="MT481" s="102"/>
      <c r="MU481" s="102"/>
      <c r="MV481" s="102"/>
      <c r="MW481" s="102"/>
      <c r="MX481" s="102"/>
      <c r="MY481" s="102"/>
      <c r="MZ481" s="102"/>
      <c r="NA481" s="102"/>
      <c r="NB481" s="102"/>
      <c r="NC481" s="102"/>
      <c r="ND481" s="102"/>
      <c r="NE481" s="102"/>
      <c r="NF481" s="102"/>
      <c r="NG481" s="102"/>
      <c r="NH481" s="102"/>
      <c r="NI481" s="102"/>
      <c r="NJ481" s="102"/>
      <c r="NK481" s="102"/>
      <c r="NL481" s="102"/>
    </row>
    <row r="482" spans="1:376" x14ac:dyDescent="0.3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c r="IW482" s="102"/>
      <c r="IX482" s="102"/>
      <c r="IY482" s="102"/>
      <c r="IZ482" s="102"/>
      <c r="JA482" s="102"/>
      <c r="JB482" s="102"/>
      <c r="JC482" s="102"/>
      <c r="JD482" s="102"/>
      <c r="JE482" s="102"/>
      <c r="JF482" s="102"/>
      <c r="JG482" s="102"/>
      <c r="JH482" s="102"/>
      <c r="JI482" s="102"/>
      <c r="JJ482" s="102"/>
      <c r="JK482" s="102"/>
      <c r="JL482" s="102"/>
      <c r="JM482" s="102"/>
      <c r="JN482" s="102"/>
      <c r="JO482" s="102"/>
      <c r="JP482" s="102"/>
      <c r="JQ482" s="102"/>
      <c r="JR482" s="102"/>
      <c r="JS482" s="102"/>
      <c r="JT482" s="102"/>
      <c r="JU482" s="102"/>
      <c r="JV482" s="102"/>
      <c r="JW482" s="102"/>
      <c r="JX482" s="102"/>
      <c r="JY482" s="102"/>
      <c r="JZ482" s="102"/>
      <c r="KA482" s="102"/>
      <c r="KB482" s="102"/>
      <c r="KC482" s="102"/>
      <c r="KD482" s="102"/>
      <c r="KE482" s="102"/>
      <c r="KF482" s="102"/>
      <c r="KG482" s="102"/>
      <c r="KH482" s="102"/>
      <c r="KI482" s="102"/>
      <c r="KJ482" s="102"/>
      <c r="KK482" s="102"/>
      <c r="KL482" s="102"/>
      <c r="KM482" s="102"/>
      <c r="KN482" s="102"/>
      <c r="KO482" s="102"/>
      <c r="KP482" s="102"/>
      <c r="KQ482" s="102"/>
      <c r="KR482" s="102"/>
      <c r="KS482" s="102"/>
      <c r="KT482" s="102"/>
      <c r="KU482" s="102"/>
      <c r="KV482" s="102"/>
      <c r="KW482" s="102"/>
      <c r="KX482" s="102"/>
      <c r="KY482" s="102"/>
      <c r="KZ482" s="102"/>
      <c r="LA482" s="102"/>
      <c r="LB482" s="102"/>
      <c r="LC482" s="102"/>
      <c r="LD482" s="102"/>
      <c r="LE482" s="102"/>
      <c r="LF482" s="102"/>
      <c r="LG482" s="102"/>
      <c r="LH482" s="102"/>
      <c r="LI482" s="102"/>
      <c r="LJ482" s="102"/>
      <c r="LK482" s="102"/>
      <c r="LL482" s="102"/>
      <c r="LM482" s="102"/>
      <c r="LN482" s="102"/>
      <c r="LO482" s="102"/>
      <c r="LP482" s="102"/>
      <c r="LQ482" s="102"/>
      <c r="LR482" s="102"/>
      <c r="LS482" s="102"/>
      <c r="LT482" s="102"/>
      <c r="LU482" s="102"/>
      <c r="LV482" s="102"/>
      <c r="LW482" s="102"/>
      <c r="LX482" s="102"/>
      <c r="LY482" s="102"/>
      <c r="LZ482" s="102"/>
      <c r="MA482" s="102"/>
      <c r="MB482" s="102"/>
      <c r="MC482" s="102"/>
      <c r="MD482" s="102"/>
      <c r="ME482" s="102"/>
      <c r="MF482" s="102"/>
      <c r="MG482" s="102"/>
      <c r="MH482" s="102"/>
      <c r="MI482" s="102"/>
      <c r="MJ482" s="102"/>
      <c r="MK482" s="102"/>
      <c r="ML482" s="102"/>
      <c r="MM482" s="102"/>
      <c r="MN482" s="102"/>
      <c r="MO482" s="102"/>
      <c r="MP482" s="102"/>
      <c r="MQ482" s="102"/>
      <c r="MR482" s="102"/>
      <c r="MS482" s="102"/>
      <c r="MT482" s="102"/>
      <c r="MU482" s="102"/>
      <c r="MV482" s="102"/>
      <c r="MW482" s="102"/>
      <c r="MX482" s="102"/>
      <c r="MY482" s="102"/>
      <c r="MZ482" s="102"/>
      <c r="NA482" s="102"/>
      <c r="NB482" s="102"/>
      <c r="NC482" s="102"/>
      <c r="ND482" s="102"/>
      <c r="NE482" s="102"/>
      <c r="NF482" s="102"/>
      <c r="NG482" s="102"/>
      <c r="NH482" s="102"/>
      <c r="NI482" s="102"/>
      <c r="NJ482" s="102"/>
      <c r="NK482" s="102"/>
      <c r="NL482" s="102"/>
    </row>
    <row r="483" spans="1:376" x14ac:dyDescent="0.3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c r="IW483" s="102"/>
      <c r="IX483" s="102"/>
      <c r="IY483" s="102"/>
      <c r="IZ483" s="102"/>
      <c r="JA483" s="102"/>
      <c r="JB483" s="102"/>
      <c r="JC483" s="102"/>
      <c r="JD483" s="102"/>
      <c r="JE483" s="102"/>
      <c r="JF483" s="102"/>
      <c r="JG483" s="102"/>
      <c r="JH483" s="102"/>
      <c r="JI483" s="102"/>
      <c r="JJ483" s="102"/>
      <c r="JK483" s="102"/>
      <c r="JL483" s="102"/>
      <c r="JM483" s="102"/>
      <c r="JN483" s="102"/>
      <c r="JO483" s="102"/>
      <c r="JP483" s="102"/>
      <c r="JQ483" s="102"/>
      <c r="JR483" s="102"/>
      <c r="JS483" s="102"/>
      <c r="JT483" s="102"/>
      <c r="JU483" s="102"/>
      <c r="JV483" s="102"/>
      <c r="JW483" s="102"/>
      <c r="JX483" s="102"/>
      <c r="JY483" s="102"/>
      <c r="JZ483" s="102"/>
      <c r="KA483" s="102"/>
      <c r="KB483" s="102"/>
      <c r="KC483" s="102"/>
      <c r="KD483" s="102"/>
      <c r="KE483" s="102"/>
      <c r="KF483" s="102"/>
      <c r="KG483" s="102"/>
      <c r="KH483" s="102"/>
      <c r="KI483" s="102"/>
      <c r="KJ483" s="102"/>
      <c r="KK483" s="102"/>
      <c r="KL483" s="102"/>
      <c r="KM483" s="102"/>
      <c r="KN483" s="102"/>
      <c r="KO483" s="102"/>
      <c r="KP483" s="102"/>
      <c r="KQ483" s="102"/>
      <c r="KR483" s="102"/>
      <c r="KS483" s="102"/>
      <c r="KT483" s="102"/>
      <c r="KU483" s="102"/>
      <c r="KV483" s="102"/>
      <c r="KW483" s="102"/>
      <c r="KX483" s="102"/>
      <c r="KY483" s="102"/>
      <c r="KZ483" s="102"/>
      <c r="LA483" s="102"/>
      <c r="LB483" s="102"/>
      <c r="LC483" s="102"/>
      <c r="LD483" s="102"/>
      <c r="LE483" s="102"/>
      <c r="LF483" s="102"/>
      <c r="LG483" s="102"/>
      <c r="LH483" s="102"/>
      <c r="LI483" s="102"/>
      <c r="LJ483" s="102"/>
      <c r="LK483" s="102"/>
      <c r="LL483" s="102"/>
      <c r="LM483" s="102"/>
      <c r="LN483" s="102"/>
      <c r="LO483" s="102"/>
      <c r="LP483" s="102"/>
      <c r="LQ483" s="102"/>
      <c r="LR483" s="102"/>
      <c r="LS483" s="102"/>
      <c r="LT483" s="102"/>
      <c r="LU483" s="102"/>
      <c r="LV483" s="102"/>
      <c r="LW483" s="102"/>
      <c r="LX483" s="102"/>
      <c r="LY483" s="102"/>
      <c r="LZ483" s="102"/>
      <c r="MA483" s="102"/>
      <c r="MB483" s="102"/>
      <c r="MC483" s="102"/>
      <c r="MD483" s="102"/>
      <c r="ME483" s="102"/>
      <c r="MF483" s="102"/>
      <c r="MG483" s="102"/>
      <c r="MH483" s="102"/>
      <c r="MI483" s="102"/>
      <c r="MJ483" s="102"/>
      <c r="MK483" s="102"/>
      <c r="ML483" s="102"/>
      <c r="MM483" s="102"/>
      <c r="MN483" s="102"/>
      <c r="MO483" s="102"/>
      <c r="MP483" s="102"/>
      <c r="MQ483" s="102"/>
      <c r="MR483" s="102"/>
      <c r="MS483" s="102"/>
      <c r="MT483" s="102"/>
      <c r="MU483" s="102"/>
      <c r="MV483" s="102"/>
      <c r="MW483" s="102"/>
      <c r="MX483" s="102"/>
      <c r="MY483" s="102"/>
      <c r="MZ483" s="102"/>
      <c r="NA483" s="102"/>
      <c r="NB483" s="102"/>
      <c r="NC483" s="102"/>
      <c r="ND483" s="102"/>
      <c r="NE483" s="102"/>
      <c r="NF483" s="102"/>
      <c r="NG483" s="102"/>
      <c r="NH483" s="102"/>
      <c r="NI483" s="102"/>
      <c r="NJ483" s="102"/>
      <c r="NK483" s="102"/>
      <c r="NL483" s="102"/>
    </row>
    <row r="484" spans="1:376" x14ac:dyDescent="0.3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c r="IW484" s="102"/>
      <c r="IX484" s="102"/>
      <c r="IY484" s="102"/>
      <c r="IZ484" s="102"/>
      <c r="JA484" s="102"/>
      <c r="JB484" s="102"/>
      <c r="JC484" s="102"/>
      <c r="JD484" s="102"/>
      <c r="JE484" s="102"/>
      <c r="JF484" s="102"/>
      <c r="JG484" s="102"/>
      <c r="JH484" s="102"/>
      <c r="JI484" s="102"/>
      <c r="JJ484" s="102"/>
      <c r="JK484" s="102"/>
      <c r="JL484" s="102"/>
      <c r="JM484" s="102"/>
      <c r="JN484" s="102"/>
      <c r="JO484" s="102"/>
      <c r="JP484" s="102"/>
      <c r="JQ484" s="102"/>
      <c r="JR484" s="102"/>
      <c r="JS484" s="102"/>
      <c r="JT484" s="102"/>
      <c r="JU484" s="102"/>
      <c r="JV484" s="102"/>
      <c r="JW484" s="102"/>
      <c r="JX484" s="102"/>
      <c r="JY484" s="102"/>
      <c r="JZ484" s="102"/>
      <c r="KA484" s="102"/>
      <c r="KB484" s="102"/>
      <c r="KC484" s="102"/>
      <c r="KD484" s="102"/>
      <c r="KE484" s="102"/>
      <c r="KF484" s="102"/>
      <c r="KG484" s="102"/>
      <c r="KH484" s="102"/>
      <c r="KI484" s="102"/>
      <c r="KJ484" s="102"/>
      <c r="KK484" s="102"/>
      <c r="KL484" s="102"/>
      <c r="KM484" s="102"/>
      <c r="KN484" s="102"/>
      <c r="KO484" s="102"/>
      <c r="KP484" s="102"/>
      <c r="KQ484" s="102"/>
      <c r="KR484" s="102"/>
      <c r="KS484" s="102"/>
      <c r="KT484" s="102"/>
      <c r="KU484" s="102"/>
      <c r="KV484" s="102"/>
      <c r="KW484" s="102"/>
      <c r="KX484" s="102"/>
      <c r="KY484" s="102"/>
      <c r="KZ484" s="102"/>
      <c r="LA484" s="102"/>
      <c r="LB484" s="102"/>
      <c r="LC484" s="102"/>
      <c r="LD484" s="102"/>
      <c r="LE484" s="102"/>
      <c r="LF484" s="102"/>
      <c r="LG484" s="102"/>
      <c r="LH484" s="102"/>
      <c r="LI484" s="102"/>
      <c r="LJ484" s="102"/>
      <c r="LK484" s="102"/>
      <c r="LL484" s="102"/>
      <c r="LM484" s="102"/>
      <c r="LN484" s="102"/>
      <c r="LO484" s="102"/>
      <c r="LP484" s="102"/>
      <c r="LQ484" s="102"/>
      <c r="LR484" s="102"/>
      <c r="LS484" s="102"/>
      <c r="LT484" s="102"/>
      <c r="LU484" s="102"/>
      <c r="LV484" s="102"/>
      <c r="LW484" s="102"/>
      <c r="LX484" s="102"/>
      <c r="LY484" s="102"/>
      <c r="LZ484" s="102"/>
      <c r="MA484" s="102"/>
      <c r="MB484" s="102"/>
      <c r="MC484" s="102"/>
      <c r="MD484" s="102"/>
      <c r="ME484" s="102"/>
      <c r="MF484" s="102"/>
      <c r="MG484" s="102"/>
      <c r="MH484" s="102"/>
      <c r="MI484" s="102"/>
      <c r="MJ484" s="102"/>
      <c r="MK484" s="102"/>
      <c r="ML484" s="102"/>
      <c r="MM484" s="102"/>
      <c r="MN484" s="102"/>
      <c r="MO484" s="102"/>
      <c r="MP484" s="102"/>
      <c r="MQ484" s="102"/>
      <c r="MR484" s="102"/>
      <c r="MS484" s="102"/>
      <c r="MT484" s="102"/>
      <c r="MU484" s="102"/>
      <c r="MV484" s="102"/>
      <c r="MW484" s="102"/>
      <c r="MX484" s="102"/>
      <c r="MY484" s="102"/>
      <c r="MZ484" s="102"/>
      <c r="NA484" s="102"/>
      <c r="NB484" s="102"/>
      <c r="NC484" s="102"/>
      <c r="ND484" s="102"/>
      <c r="NE484" s="102"/>
      <c r="NF484" s="102"/>
      <c r="NG484" s="102"/>
      <c r="NH484" s="102"/>
      <c r="NI484" s="102"/>
      <c r="NJ484" s="102"/>
      <c r="NK484" s="102"/>
      <c r="NL484" s="102"/>
    </row>
    <row r="485" spans="1:376" x14ac:dyDescent="0.3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c r="IW485" s="102"/>
      <c r="IX485" s="102"/>
      <c r="IY485" s="102"/>
      <c r="IZ485" s="102"/>
      <c r="JA485" s="102"/>
      <c r="JB485" s="102"/>
      <c r="JC485" s="102"/>
      <c r="JD485" s="102"/>
      <c r="JE485" s="102"/>
      <c r="JF485" s="102"/>
      <c r="JG485" s="102"/>
      <c r="JH485" s="102"/>
      <c r="JI485" s="102"/>
      <c r="JJ485" s="102"/>
      <c r="JK485" s="102"/>
      <c r="JL485" s="102"/>
      <c r="JM485" s="102"/>
      <c r="JN485" s="102"/>
      <c r="JO485" s="102"/>
      <c r="JP485" s="102"/>
      <c r="JQ485" s="102"/>
      <c r="JR485" s="102"/>
      <c r="JS485" s="102"/>
      <c r="JT485" s="102"/>
      <c r="JU485" s="102"/>
      <c r="JV485" s="102"/>
      <c r="JW485" s="102"/>
      <c r="JX485" s="102"/>
      <c r="JY485" s="102"/>
      <c r="JZ485" s="102"/>
      <c r="KA485" s="102"/>
      <c r="KB485" s="102"/>
      <c r="KC485" s="102"/>
      <c r="KD485" s="102"/>
      <c r="KE485" s="102"/>
      <c r="KF485" s="102"/>
      <c r="KG485" s="102"/>
      <c r="KH485" s="102"/>
      <c r="KI485" s="102"/>
      <c r="KJ485" s="102"/>
      <c r="KK485" s="102"/>
      <c r="KL485" s="102"/>
      <c r="KM485" s="102"/>
      <c r="KN485" s="102"/>
      <c r="KO485" s="102"/>
      <c r="KP485" s="102"/>
      <c r="KQ485" s="102"/>
      <c r="KR485" s="102"/>
      <c r="KS485" s="102"/>
      <c r="KT485" s="102"/>
      <c r="KU485" s="102"/>
      <c r="KV485" s="102"/>
      <c r="KW485" s="102"/>
      <c r="KX485" s="102"/>
      <c r="KY485" s="102"/>
      <c r="KZ485" s="102"/>
      <c r="LA485" s="102"/>
      <c r="LB485" s="102"/>
      <c r="LC485" s="102"/>
      <c r="LD485" s="102"/>
      <c r="LE485" s="102"/>
      <c r="LF485" s="102"/>
      <c r="LG485" s="102"/>
      <c r="LH485" s="102"/>
      <c r="LI485" s="102"/>
      <c r="LJ485" s="102"/>
      <c r="LK485" s="102"/>
      <c r="LL485" s="102"/>
      <c r="LM485" s="102"/>
      <c r="LN485" s="102"/>
      <c r="LO485" s="102"/>
      <c r="LP485" s="102"/>
      <c r="LQ485" s="102"/>
      <c r="LR485" s="102"/>
      <c r="LS485" s="102"/>
      <c r="LT485" s="102"/>
      <c r="LU485" s="102"/>
      <c r="LV485" s="102"/>
      <c r="LW485" s="102"/>
      <c r="LX485" s="102"/>
      <c r="LY485" s="102"/>
      <c r="LZ485" s="102"/>
      <c r="MA485" s="102"/>
      <c r="MB485" s="102"/>
      <c r="MC485" s="102"/>
      <c r="MD485" s="102"/>
      <c r="ME485" s="102"/>
      <c r="MF485" s="102"/>
      <c r="MG485" s="102"/>
      <c r="MH485" s="102"/>
      <c r="MI485" s="102"/>
      <c r="MJ485" s="102"/>
      <c r="MK485" s="102"/>
      <c r="ML485" s="102"/>
      <c r="MM485" s="102"/>
      <c r="MN485" s="102"/>
      <c r="MO485" s="102"/>
      <c r="MP485" s="102"/>
      <c r="MQ485" s="102"/>
      <c r="MR485" s="102"/>
      <c r="MS485" s="102"/>
      <c r="MT485" s="102"/>
      <c r="MU485" s="102"/>
      <c r="MV485" s="102"/>
      <c r="MW485" s="102"/>
      <c r="MX485" s="102"/>
      <c r="MY485" s="102"/>
      <c r="MZ485" s="102"/>
      <c r="NA485" s="102"/>
      <c r="NB485" s="102"/>
      <c r="NC485" s="102"/>
      <c r="ND485" s="102"/>
      <c r="NE485" s="102"/>
      <c r="NF485" s="102"/>
      <c r="NG485" s="102"/>
      <c r="NH485" s="102"/>
      <c r="NI485" s="102"/>
      <c r="NJ485" s="102"/>
      <c r="NK485" s="102"/>
      <c r="NL485" s="102"/>
    </row>
    <row r="486" spans="1:376" x14ac:dyDescent="0.3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c r="IW486" s="102"/>
      <c r="IX486" s="102"/>
      <c r="IY486" s="102"/>
      <c r="IZ486" s="102"/>
      <c r="JA486" s="102"/>
      <c r="JB486" s="102"/>
      <c r="JC486" s="102"/>
      <c r="JD486" s="102"/>
      <c r="JE486" s="102"/>
      <c r="JF486" s="102"/>
      <c r="JG486" s="102"/>
      <c r="JH486" s="102"/>
      <c r="JI486" s="102"/>
      <c r="JJ486" s="102"/>
      <c r="JK486" s="102"/>
      <c r="JL486" s="102"/>
      <c r="JM486" s="102"/>
      <c r="JN486" s="102"/>
      <c r="JO486" s="102"/>
      <c r="JP486" s="102"/>
      <c r="JQ486" s="102"/>
      <c r="JR486" s="102"/>
      <c r="JS486" s="102"/>
      <c r="JT486" s="102"/>
      <c r="JU486" s="102"/>
      <c r="JV486" s="102"/>
      <c r="JW486" s="102"/>
      <c r="JX486" s="102"/>
      <c r="JY486" s="102"/>
      <c r="JZ486" s="102"/>
      <c r="KA486" s="102"/>
      <c r="KB486" s="102"/>
      <c r="KC486" s="102"/>
      <c r="KD486" s="102"/>
      <c r="KE486" s="102"/>
      <c r="KF486" s="102"/>
      <c r="KG486" s="102"/>
      <c r="KH486" s="102"/>
      <c r="KI486" s="102"/>
      <c r="KJ486" s="102"/>
      <c r="KK486" s="102"/>
      <c r="KL486" s="102"/>
      <c r="KM486" s="102"/>
      <c r="KN486" s="102"/>
      <c r="KO486" s="102"/>
      <c r="KP486" s="102"/>
      <c r="KQ486" s="102"/>
      <c r="KR486" s="102"/>
      <c r="KS486" s="102"/>
      <c r="KT486" s="102"/>
      <c r="KU486" s="102"/>
      <c r="KV486" s="102"/>
      <c r="KW486" s="102"/>
      <c r="KX486" s="102"/>
      <c r="KY486" s="102"/>
      <c r="KZ486" s="102"/>
      <c r="LA486" s="102"/>
      <c r="LB486" s="102"/>
      <c r="LC486" s="102"/>
      <c r="LD486" s="102"/>
      <c r="LE486" s="102"/>
      <c r="LF486" s="102"/>
      <c r="LG486" s="102"/>
      <c r="LH486" s="102"/>
      <c r="LI486" s="102"/>
      <c r="LJ486" s="102"/>
      <c r="LK486" s="102"/>
      <c r="LL486" s="102"/>
      <c r="LM486" s="102"/>
      <c r="LN486" s="102"/>
      <c r="LO486" s="102"/>
      <c r="LP486" s="102"/>
      <c r="LQ486" s="102"/>
      <c r="LR486" s="102"/>
      <c r="LS486" s="102"/>
      <c r="LT486" s="102"/>
      <c r="LU486" s="102"/>
      <c r="LV486" s="102"/>
      <c r="LW486" s="102"/>
      <c r="LX486" s="102"/>
      <c r="LY486" s="102"/>
      <c r="LZ486" s="102"/>
      <c r="MA486" s="102"/>
      <c r="MB486" s="102"/>
      <c r="MC486" s="102"/>
      <c r="MD486" s="102"/>
      <c r="ME486" s="102"/>
      <c r="MF486" s="102"/>
      <c r="MG486" s="102"/>
      <c r="MH486" s="102"/>
      <c r="MI486" s="102"/>
      <c r="MJ486" s="102"/>
      <c r="MK486" s="102"/>
      <c r="ML486" s="102"/>
      <c r="MM486" s="102"/>
      <c r="MN486" s="102"/>
      <c r="MO486" s="102"/>
      <c r="MP486" s="102"/>
      <c r="MQ486" s="102"/>
      <c r="MR486" s="102"/>
      <c r="MS486" s="102"/>
      <c r="MT486" s="102"/>
      <c r="MU486" s="102"/>
      <c r="MV486" s="102"/>
      <c r="MW486" s="102"/>
      <c r="MX486" s="102"/>
      <c r="MY486" s="102"/>
      <c r="MZ486" s="102"/>
      <c r="NA486" s="102"/>
      <c r="NB486" s="102"/>
      <c r="NC486" s="102"/>
      <c r="ND486" s="102"/>
      <c r="NE486" s="102"/>
      <c r="NF486" s="102"/>
      <c r="NG486" s="102"/>
      <c r="NH486" s="102"/>
      <c r="NI486" s="102"/>
      <c r="NJ486" s="102"/>
      <c r="NK486" s="102"/>
      <c r="NL486" s="102"/>
    </row>
    <row r="487" spans="1:376" x14ac:dyDescent="0.3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c r="IW487" s="102"/>
      <c r="IX487" s="102"/>
      <c r="IY487" s="102"/>
      <c r="IZ487" s="102"/>
      <c r="JA487" s="102"/>
      <c r="JB487" s="102"/>
      <c r="JC487" s="102"/>
      <c r="JD487" s="102"/>
      <c r="JE487" s="102"/>
      <c r="JF487" s="102"/>
      <c r="JG487" s="102"/>
      <c r="JH487" s="102"/>
      <c r="JI487" s="102"/>
      <c r="JJ487" s="102"/>
      <c r="JK487" s="102"/>
      <c r="JL487" s="102"/>
      <c r="JM487" s="102"/>
      <c r="JN487" s="102"/>
      <c r="JO487" s="102"/>
      <c r="JP487" s="102"/>
      <c r="JQ487" s="102"/>
      <c r="JR487" s="102"/>
      <c r="JS487" s="102"/>
      <c r="JT487" s="102"/>
      <c r="JU487" s="102"/>
      <c r="JV487" s="102"/>
      <c r="JW487" s="102"/>
      <c r="JX487" s="102"/>
      <c r="JY487" s="102"/>
      <c r="JZ487" s="102"/>
      <c r="KA487" s="102"/>
      <c r="KB487" s="102"/>
      <c r="KC487" s="102"/>
      <c r="KD487" s="102"/>
      <c r="KE487" s="102"/>
      <c r="KF487" s="102"/>
      <c r="KG487" s="102"/>
      <c r="KH487" s="102"/>
      <c r="KI487" s="102"/>
      <c r="KJ487" s="102"/>
      <c r="KK487" s="102"/>
      <c r="KL487" s="102"/>
      <c r="KM487" s="102"/>
      <c r="KN487" s="102"/>
      <c r="KO487" s="102"/>
      <c r="KP487" s="102"/>
      <c r="KQ487" s="102"/>
      <c r="KR487" s="102"/>
      <c r="KS487" s="102"/>
      <c r="KT487" s="102"/>
      <c r="KU487" s="102"/>
      <c r="KV487" s="102"/>
      <c r="KW487" s="102"/>
      <c r="KX487" s="102"/>
      <c r="KY487" s="102"/>
      <c r="KZ487" s="102"/>
      <c r="LA487" s="102"/>
      <c r="LB487" s="102"/>
      <c r="LC487" s="102"/>
      <c r="LD487" s="102"/>
      <c r="LE487" s="102"/>
      <c r="LF487" s="102"/>
      <c r="LG487" s="102"/>
      <c r="LH487" s="102"/>
      <c r="LI487" s="102"/>
      <c r="LJ487" s="102"/>
      <c r="LK487" s="102"/>
      <c r="LL487" s="102"/>
      <c r="LM487" s="102"/>
      <c r="LN487" s="102"/>
      <c r="LO487" s="102"/>
      <c r="LP487" s="102"/>
      <c r="LQ487" s="102"/>
      <c r="LR487" s="102"/>
      <c r="LS487" s="102"/>
      <c r="LT487" s="102"/>
      <c r="LU487" s="102"/>
      <c r="LV487" s="102"/>
      <c r="LW487" s="102"/>
      <c r="LX487" s="102"/>
      <c r="LY487" s="102"/>
      <c r="LZ487" s="102"/>
      <c r="MA487" s="102"/>
      <c r="MB487" s="102"/>
      <c r="MC487" s="102"/>
      <c r="MD487" s="102"/>
      <c r="ME487" s="102"/>
      <c r="MF487" s="102"/>
      <c r="MG487" s="102"/>
      <c r="MH487" s="102"/>
      <c r="MI487" s="102"/>
      <c r="MJ487" s="102"/>
      <c r="MK487" s="102"/>
      <c r="ML487" s="102"/>
      <c r="MM487" s="102"/>
      <c r="MN487" s="102"/>
      <c r="MO487" s="102"/>
      <c r="MP487" s="102"/>
      <c r="MQ487" s="102"/>
      <c r="MR487" s="102"/>
      <c r="MS487" s="102"/>
      <c r="MT487" s="102"/>
      <c r="MU487" s="102"/>
      <c r="MV487" s="102"/>
      <c r="MW487" s="102"/>
      <c r="MX487" s="102"/>
      <c r="MY487" s="102"/>
      <c r="MZ487" s="102"/>
      <c r="NA487" s="102"/>
      <c r="NB487" s="102"/>
      <c r="NC487" s="102"/>
      <c r="ND487" s="102"/>
      <c r="NE487" s="102"/>
      <c r="NF487" s="102"/>
      <c r="NG487" s="102"/>
      <c r="NH487" s="102"/>
      <c r="NI487" s="102"/>
      <c r="NJ487" s="102"/>
      <c r="NK487" s="102"/>
      <c r="NL487" s="102"/>
    </row>
    <row r="488" spans="1:376" x14ac:dyDescent="0.3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c r="IW488" s="102"/>
      <c r="IX488" s="102"/>
      <c r="IY488" s="102"/>
      <c r="IZ488" s="102"/>
      <c r="JA488" s="102"/>
      <c r="JB488" s="102"/>
      <c r="JC488" s="102"/>
      <c r="JD488" s="102"/>
      <c r="JE488" s="102"/>
      <c r="JF488" s="102"/>
      <c r="JG488" s="102"/>
      <c r="JH488" s="102"/>
      <c r="JI488" s="102"/>
      <c r="JJ488" s="102"/>
      <c r="JK488" s="102"/>
      <c r="JL488" s="102"/>
      <c r="JM488" s="102"/>
      <c r="JN488" s="102"/>
      <c r="JO488" s="102"/>
      <c r="JP488" s="102"/>
      <c r="JQ488" s="102"/>
      <c r="JR488" s="102"/>
      <c r="JS488" s="102"/>
      <c r="JT488" s="102"/>
      <c r="JU488" s="102"/>
      <c r="JV488" s="102"/>
      <c r="JW488" s="102"/>
      <c r="JX488" s="102"/>
      <c r="JY488" s="102"/>
      <c r="JZ488" s="102"/>
      <c r="KA488" s="102"/>
      <c r="KB488" s="102"/>
      <c r="KC488" s="102"/>
      <c r="KD488" s="102"/>
      <c r="KE488" s="102"/>
      <c r="KF488" s="102"/>
      <c r="KG488" s="102"/>
      <c r="KH488" s="102"/>
      <c r="KI488" s="102"/>
      <c r="KJ488" s="102"/>
      <c r="KK488" s="102"/>
      <c r="KL488" s="102"/>
      <c r="KM488" s="102"/>
      <c r="KN488" s="102"/>
      <c r="KO488" s="102"/>
      <c r="KP488" s="102"/>
      <c r="KQ488" s="102"/>
      <c r="KR488" s="102"/>
      <c r="KS488" s="102"/>
      <c r="KT488" s="102"/>
      <c r="KU488" s="102"/>
      <c r="KV488" s="102"/>
      <c r="KW488" s="102"/>
      <c r="KX488" s="102"/>
      <c r="KY488" s="102"/>
      <c r="KZ488" s="102"/>
      <c r="LA488" s="102"/>
      <c r="LB488" s="102"/>
      <c r="LC488" s="102"/>
      <c r="LD488" s="102"/>
      <c r="LE488" s="102"/>
      <c r="LF488" s="102"/>
      <c r="LG488" s="102"/>
      <c r="LH488" s="102"/>
      <c r="LI488" s="102"/>
      <c r="LJ488" s="102"/>
      <c r="LK488" s="102"/>
      <c r="LL488" s="102"/>
      <c r="LM488" s="102"/>
      <c r="LN488" s="102"/>
      <c r="LO488" s="102"/>
      <c r="LP488" s="102"/>
      <c r="LQ488" s="102"/>
      <c r="LR488" s="102"/>
      <c r="LS488" s="102"/>
      <c r="LT488" s="102"/>
      <c r="LU488" s="102"/>
      <c r="LV488" s="102"/>
      <c r="LW488" s="102"/>
      <c r="LX488" s="102"/>
      <c r="LY488" s="102"/>
      <c r="LZ488" s="102"/>
      <c r="MA488" s="102"/>
      <c r="MB488" s="102"/>
      <c r="MC488" s="102"/>
      <c r="MD488" s="102"/>
      <c r="ME488" s="102"/>
      <c r="MF488" s="102"/>
      <c r="MG488" s="102"/>
      <c r="MH488" s="102"/>
      <c r="MI488" s="102"/>
      <c r="MJ488" s="102"/>
      <c r="MK488" s="102"/>
      <c r="ML488" s="102"/>
      <c r="MM488" s="102"/>
      <c r="MN488" s="102"/>
      <c r="MO488" s="102"/>
      <c r="MP488" s="102"/>
      <c r="MQ488" s="102"/>
      <c r="MR488" s="102"/>
      <c r="MS488" s="102"/>
      <c r="MT488" s="102"/>
      <c r="MU488" s="102"/>
      <c r="MV488" s="102"/>
      <c r="MW488" s="102"/>
      <c r="MX488" s="102"/>
      <c r="MY488" s="102"/>
      <c r="MZ488" s="102"/>
      <c r="NA488" s="102"/>
      <c r="NB488" s="102"/>
      <c r="NC488" s="102"/>
      <c r="ND488" s="102"/>
      <c r="NE488" s="102"/>
      <c r="NF488" s="102"/>
      <c r="NG488" s="102"/>
      <c r="NH488" s="102"/>
      <c r="NI488" s="102"/>
      <c r="NJ488" s="102"/>
      <c r="NK488" s="102"/>
      <c r="NL488" s="102"/>
    </row>
    <row r="489" spans="1:376" x14ac:dyDescent="0.3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c r="IW489" s="102"/>
      <c r="IX489" s="102"/>
      <c r="IY489" s="102"/>
      <c r="IZ489" s="102"/>
      <c r="JA489" s="102"/>
      <c r="JB489" s="102"/>
      <c r="JC489" s="102"/>
      <c r="JD489" s="102"/>
      <c r="JE489" s="102"/>
      <c r="JF489" s="102"/>
      <c r="JG489" s="102"/>
      <c r="JH489" s="102"/>
      <c r="JI489" s="102"/>
      <c r="JJ489" s="102"/>
      <c r="JK489" s="102"/>
      <c r="JL489" s="102"/>
      <c r="JM489" s="102"/>
      <c r="JN489" s="102"/>
      <c r="JO489" s="102"/>
      <c r="JP489" s="102"/>
      <c r="JQ489" s="102"/>
      <c r="JR489" s="102"/>
      <c r="JS489" s="102"/>
      <c r="JT489" s="102"/>
      <c r="JU489" s="102"/>
      <c r="JV489" s="102"/>
      <c r="JW489" s="102"/>
      <c r="JX489" s="102"/>
      <c r="JY489" s="102"/>
      <c r="JZ489" s="102"/>
      <c r="KA489" s="102"/>
      <c r="KB489" s="102"/>
      <c r="KC489" s="102"/>
      <c r="KD489" s="102"/>
      <c r="KE489" s="102"/>
      <c r="KF489" s="102"/>
      <c r="KG489" s="102"/>
      <c r="KH489" s="102"/>
      <c r="KI489" s="102"/>
      <c r="KJ489" s="102"/>
      <c r="KK489" s="102"/>
      <c r="KL489" s="102"/>
      <c r="KM489" s="102"/>
      <c r="KN489" s="102"/>
      <c r="KO489" s="102"/>
      <c r="KP489" s="102"/>
      <c r="KQ489" s="102"/>
      <c r="KR489" s="102"/>
      <c r="KS489" s="102"/>
      <c r="KT489" s="102"/>
      <c r="KU489" s="102"/>
      <c r="KV489" s="102"/>
      <c r="KW489" s="102"/>
      <c r="KX489" s="102"/>
      <c r="KY489" s="102"/>
      <c r="KZ489" s="102"/>
      <c r="LA489" s="102"/>
      <c r="LB489" s="102"/>
      <c r="LC489" s="102"/>
      <c r="LD489" s="102"/>
      <c r="LE489" s="102"/>
      <c r="LF489" s="102"/>
      <c r="LG489" s="102"/>
      <c r="LH489" s="102"/>
      <c r="LI489" s="102"/>
      <c r="LJ489" s="102"/>
      <c r="LK489" s="102"/>
      <c r="LL489" s="102"/>
      <c r="LM489" s="102"/>
      <c r="LN489" s="102"/>
      <c r="LO489" s="102"/>
      <c r="LP489" s="102"/>
      <c r="LQ489" s="102"/>
      <c r="LR489" s="102"/>
      <c r="LS489" s="102"/>
      <c r="LT489" s="102"/>
      <c r="LU489" s="102"/>
      <c r="LV489" s="102"/>
      <c r="LW489" s="102"/>
      <c r="LX489" s="102"/>
      <c r="LY489" s="102"/>
      <c r="LZ489" s="102"/>
      <c r="MA489" s="102"/>
      <c r="MB489" s="102"/>
      <c r="MC489" s="102"/>
      <c r="MD489" s="102"/>
      <c r="ME489" s="102"/>
      <c r="MF489" s="102"/>
      <c r="MG489" s="102"/>
      <c r="MH489" s="102"/>
      <c r="MI489" s="102"/>
      <c r="MJ489" s="102"/>
      <c r="MK489" s="102"/>
      <c r="ML489" s="102"/>
      <c r="MM489" s="102"/>
      <c r="MN489" s="102"/>
      <c r="MO489" s="102"/>
      <c r="MP489" s="102"/>
      <c r="MQ489" s="102"/>
      <c r="MR489" s="102"/>
      <c r="MS489" s="102"/>
      <c r="MT489" s="102"/>
      <c r="MU489" s="102"/>
      <c r="MV489" s="102"/>
      <c r="MW489" s="102"/>
      <c r="MX489" s="102"/>
      <c r="MY489" s="102"/>
      <c r="MZ489" s="102"/>
      <c r="NA489" s="102"/>
      <c r="NB489" s="102"/>
      <c r="NC489" s="102"/>
      <c r="ND489" s="102"/>
      <c r="NE489" s="102"/>
      <c r="NF489" s="102"/>
      <c r="NG489" s="102"/>
      <c r="NH489" s="102"/>
      <c r="NI489" s="102"/>
      <c r="NJ489" s="102"/>
      <c r="NK489" s="102"/>
      <c r="NL489" s="102"/>
    </row>
    <row r="490" spans="1:376" x14ac:dyDescent="0.3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c r="IW490" s="102"/>
      <c r="IX490" s="102"/>
      <c r="IY490" s="102"/>
      <c r="IZ490" s="102"/>
      <c r="JA490" s="102"/>
      <c r="JB490" s="102"/>
      <c r="JC490" s="102"/>
      <c r="JD490" s="102"/>
      <c r="JE490" s="102"/>
      <c r="JF490" s="102"/>
      <c r="JG490" s="102"/>
      <c r="JH490" s="102"/>
      <c r="JI490" s="102"/>
      <c r="JJ490" s="102"/>
      <c r="JK490" s="102"/>
      <c r="JL490" s="102"/>
      <c r="JM490" s="102"/>
      <c r="JN490" s="102"/>
      <c r="JO490" s="102"/>
      <c r="JP490" s="102"/>
      <c r="JQ490" s="102"/>
      <c r="JR490" s="102"/>
      <c r="JS490" s="102"/>
      <c r="JT490" s="102"/>
      <c r="JU490" s="102"/>
      <c r="JV490" s="102"/>
      <c r="JW490" s="102"/>
      <c r="JX490" s="102"/>
      <c r="JY490" s="102"/>
      <c r="JZ490" s="102"/>
      <c r="KA490" s="102"/>
      <c r="KB490" s="102"/>
      <c r="KC490" s="102"/>
      <c r="KD490" s="102"/>
      <c r="KE490" s="102"/>
      <c r="KF490" s="102"/>
      <c r="KG490" s="102"/>
      <c r="KH490" s="102"/>
      <c r="KI490" s="102"/>
      <c r="KJ490" s="102"/>
      <c r="KK490" s="102"/>
      <c r="KL490" s="102"/>
      <c r="KM490" s="102"/>
      <c r="KN490" s="102"/>
      <c r="KO490" s="102"/>
      <c r="KP490" s="102"/>
      <c r="KQ490" s="102"/>
      <c r="KR490" s="102"/>
      <c r="KS490" s="102"/>
      <c r="KT490" s="102"/>
      <c r="KU490" s="102"/>
      <c r="KV490" s="102"/>
      <c r="KW490" s="102"/>
      <c r="KX490" s="102"/>
      <c r="KY490" s="102"/>
      <c r="KZ490" s="102"/>
      <c r="LA490" s="102"/>
      <c r="LB490" s="102"/>
      <c r="LC490" s="102"/>
      <c r="LD490" s="102"/>
      <c r="LE490" s="102"/>
      <c r="LF490" s="102"/>
      <c r="LG490" s="102"/>
      <c r="LH490" s="102"/>
      <c r="LI490" s="102"/>
      <c r="LJ490" s="102"/>
      <c r="LK490" s="102"/>
      <c r="LL490" s="102"/>
      <c r="LM490" s="102"/>
      <c r="LN490" s="102"/>
      <c r="LO490" s="102"/>
      <c r="LP490" s="102"/>
      <c r="LQ490" s="102"/>
      <c r="LR490" s="102"/>
      <c r="LS490" s="102"/>
      <c r="LT490" s="102"/>
      <c r="LU490" s="102"/>
      <c r="LV490" s="102"/>
      <c r="LW490" s="102"/>
      <c r="LX490" s="102"/>
      <c r="LY490" s="102"/>
      <c r="LZ490" s="102"/>
      <c r="MA490" s="102"/>
      <c r="MB490" s="102"/>
      <c r="MC490" s="102"/>
      <c r="MD490" s="102"/>
      <c r="ME490" s="102"/>
      <c r="MF490" s="102"/>
      <c r="MG490" s="102"/>
      <c r="MH490" s="102"/>
      <c r="MI490" s="102"/>
      <c r="MJ490" s="102"/>
      <c r="MK490" s="102"/>
      <c r="ML490" s="102"/>
      <c r="MM490" s="102"/>
      <c r="MN490" s="102"/>
      <c r="MO490" s="102"/>
      <c r="MP490" s="102"/>
      <c r="MQ490" s="102"/>
      <c r="MR490" s="102"/>
      <c r="MS490" s="102"/>
      <c r="MT490" s="102"/>
      <c r="MU490" s="102"/>
      <c r="MV490" s="102"/>
      <c r="MW490" s="102"/>
      <c r="MX490" s="102"/>
      <c r="MY490" s="102"/>
      <c r="MZ490" s="102"/>
      <c r="NA490" s="102"/>
      <c r="NB490" s="102"/>
      <c r="NC490" s="102"/>
      <c r="ND490" s="102"/>
      <c r="NE490" s="102"/>
      <c r="NF490" s="102"/>
      <c r="NG490" s="102"/>
      <c r="NH490" s="102"/>
      <c r="NI490" s="102"/>
      <c r="NJ490" s="102"/>
      <c r="NK490" s="102"/>
      <c r="NL490" s="102"/>
    </row>
    <row r="491" spans="1:376" x14ac:dyDescent="0.3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c r="IW491" s="102"/>
      <c r="IX491" s="102"/>
      <c r="IY491" s="102"/>
      <c r="IZ491" s="102"/>
      <c r="JA491" s="102"/>
      <c r="JB491" s="102"/>
      <c r="JC491" s="102"/>
      <c r="JD491" s="102"/>
      <c r="JE491" s="102"/>
      <c r="JF491" s="102"/>
      <c r="JG491" s="102"/>
      <c r="JH491" s="102"/>
      <c r="JI491" s="102"/>
      <c r="JJ491" s="102"/>
      <c r="JK491" s="102"/>
      <c r="JL491" s="102"/>
      <c r="JM491" s="102"/>
      <c r="JN491" s="102"/>
      <c r="JO491" s="102"/>
      <c r="JP491" s="102"/>
      <c r="JQ491" s="102"/>
      <c r="JR491" s="102"/>
      <c r="JS491" s="102"/>
      <c r="JT491" s="102"/>
      <c r="JU491" s="102"/>
      <c r="JV491" s="102"/>
      <c r="JW491" s="102"/>
      <c r="JX491" s="102"/>
      <c r="JY491" s="102"/>
      <c r="JZ491" s="102"/>
      <c r="KA491" s="102"/>
      <c r="KB491" s="102"/>
      <c r="KC491" s="102"/>
      <c r="KD491" s="102"/>
      <c r="KE491" s="102"/>
      <c r="KF491" s="102"/>
      <c r="KG491" s="102"/>
      <c r="KH491" s="102"/>
      <c r="KI491" s="102"/>
      <c r="KJ491" s="102"/>
      <c r="KK491" s="102"/>
      <c r="KL491" s="102"/>
      <c r="KM491" s="102"/>
      <c r="KN491" s="102"/>
      <c r="KO491" s="102"/>
      <c r="KP491" s="102"/>
      <c r="KQ491" s="102"/>
      <c r="KR491" s="102"/>
      <c r="KS491" s="102"/>
      <c r="KT491" s="102"/>
      <c r="KU491" s="102"/>
      <c r="KV491" s="102"/>
      <c r="KW491" s="102"/>
      <c r="KX491" s="102"/>
      <c r="KY491" s="102"/>
      <c r="KZ491" s="102"/>
      <c r="LA491" s="102"/>
      <c r="LB491" s="102"/>
      <c r="LC491" s="102"/>
      <c r="LD491" s="102"/>
      <c r="LE491" s="102"/>
      <c r="LF491" s="102"/>
      <c r="LG491" s="102"/>
      <c r="LH491" s="102"/>
      <c r="LI491" s="102"/>
      <c r="LJ491" s="102"/>
      <c r="LK491" s="102"/>
      <c r="LL491" s="102"/>
      <c r="LM491" s="102"/>
      <c r="LN491" s="102"/>
      <c r="LO491" s="102"/>
      <c r="LP491" s="102"/>
      <c r="LQ491" s="102"/>
      <c r="LR491" s="102"/>
      <c r="LS491" s="102"/>
      <c r="LT491" s="102"/>
      <c r="LU491" s="102"/>
      <c r="LV491" s="102"/>
      <c r="LW491" s="102"/>
      <c r="LX491" s="102"/>
      <c r="LY491" s="102"/>
      <c r="LZ491" s="102"/>
      <c r="MA491" s="102"/>
      <c r="MB491" s="102"/>
      <c r="MC491" s="102"/>
      <c r="MD491" s="102"/>
      <c r="ME491" s="102"/>
      <c r="MF491" s="102"/>
      <c r="MG491" s="102"/>
      <c r="MH491" s="102"/>
      <c r="MI491" s="102"/>
      <c r="MJ491" s="102"/>
      <c r="MK491" s="102"/>
      <c r="ML491" s="102"/>
      <c r="MM491" s="102"/>
      <c r="MN491" s="102"/>
      <c r="MO491" s="102"/>
      <c r="MP491" s="102"/>
      <c r="MQ491" s="102"/>
      <c r="MR491" s="102"/>
      <c r="MS491" s="102"/>
      <c r="MT491" s="102"/>
      <c r="MU491" s="102"/>
      <c r="MV491" s="102"/>
      <c r="MW491" s="102"/>
      <c r="MX491" s="102"/>
      <c r="MY491" s="102"/>
      <c r="MZ491" s="102"/>
      <c r="NA491" s="102"/>
      <c r="NB491" s="102"/>
      <c r="NC491" s="102"/>
      <c r="ND491" s="102"/>
      <c r="NE491" s="102"/>
      <c r="NF491" s="102"/>
      <c r="NG491" s="102"/>
      <c r="NH491" s="102"/>
      <c r="NI491" s="102"/>
      <c r="NJ491" s="102"/>
      <c r="NK491" s="102"/>
      <c r="NL491" s="102"/>
    </row>
    <row r="492" spans="1:376" x14ac:dyDescent="0.3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c r="IW492" s="102"/>
      <c r="IX492" s="102"/>
      <c r="IY492" s="102"/>
      <c r="IZ492" s="102"/>
      <c r="JA492" s="102"/>
      <c r="JB492" s="102"/>
      <c r="JC492" s="102"/>
      <c r="JD492" s="102"/>
      <c r="JE492" s="102"/>
      <c r="JF492" s="102"/>
      <c r="JG492" s="102"/>
      <c r="JH492" s="102"/>
      <c r="JI492" s="102"/>
      <c r="JJ492" s="102"/>
      <c r="JK492" s="102"/>
      <c r="JL492" s="102"/>
      <c r="JM492" s="102"/>
      <c r="JN492" s="102"/>
      <c r="JO492" s="102"/>
      <c r="JP492" s="102"/>
      <c r="JQ492" s="102"/>
      <c r="JR492" s="102"/>
      <c r="JS492" s="102"/>
      <c r="JT492" s="102"/>
      <c r="JU492" s="102"/>
      <c r="JV492" s="102"/>
      <c r="JW492" s="102"/>
      <c r="JX492" s="102"/>
      <c r="JY492" s="102"/>
      <c r="JZ492" s="102"/>
      <c r="KA492" s="102"/>
      <c r="KB492" s="102"/>
      <c r="KC492" s="102"/>
      <c r="KD492" s="102"/>
      <c r="KE492" s="102"/>
      <c r="KF492" s="102"/>
      <c r="KG492" s="102"/>
      <c r="KH492" s="102"/>
      <c r="KI492" s="102"/>
      <c r="KJ492" s="102"/>
      <c r="KK492" s="102"/>
      <c r="KL492" s="102"/>
      <c r="KM492" s="102"/>
      <c r="KN492" s="102"/>
      <c r="KO492" s="102"/>
      <c r="KP492" s="102"/>
      <c r="KQ492" s="102"/>
      <c r="KR492" s="102"/>
      <c r="KS492" s="102"/>
      <c r="KT492" s="102"/>
      <c r="KU492" s="102"/>
      <c r="KV492" s="102"/>
      <c r="KW492" s="102"/>
      <c r="KX492" s="102"/>
      <c r="KY492" s="102"/>
      <c r="KZ492" s="102"/>
      <c r="LA492" s="102"/>
      <c r="LB492" s="102"/>
      <c r="LC492" s="102"/>
      <c r="LD492" s="102"/>
      <c r="LE492" s="102"/>
      <c r="LF492" s="102"/>
      <c r="LG492" s="102"/>
      <c r="LH492" s="102"/>
      <c r="LI492" s="102"/>
      <c r="LJ492" s="102"/>
      <c r="LK492" s="102"/>
      <c r="LL492" s="102"/>
      <c r="LM492" s="102"/>
      <c r="LN492" s="102"/>
      <c r="LO492" s="102"/>
      <c r="LP492" s="102"/>
      <c r="LQ492" s="102"/>
      <c r="LR492" s="102"/>
      <c r="LS492" s="102"/>
      <c r="LT492" s="102"/>
      <c r="LU492" s="102"/>
      <c r="LV492" s="102"/>
      <c r="LW492" s="102"/>
      <c r="LX492" s="102"/>
      <c r="LY492" s="102"/>
      <c r="LZ492" s="102"/>
      <c r="MA492" s="102"/>
      <c r="MB492" s="102"/>
      <c r="MC492" s="102"/>
      <c r="MD492" s="102"/>
      <c r="ME492" s="102"/>
      <c r="MF492" s="102"/>
      <c r="MG492" s="102"/>
      <c r="MH492" s="102"/>
      <c r="MI492" s="102"/>
      <c r="MJ492" s="102"/>
      <c r="MK492" s="102"/>
      <c r="ML492" s="102"/>
      <c r="MM492" s="102"/>
      <c r="MN492" s="102"/>
      <c r="MO492" s="102"/>
      <c r="MP492" s="102"/>
      <c r="MQ492" s="102"/>
      <c r="MR492" s="102"/>
      <c r="MS492" s="102"/>
      <c r="MT492" s="102"/>
      <c r="MU492" s="102"/>
      <c r="MV492" s="102"/>
      <c r="MW492" s="102"/>
      <c r="MX492" s="102"/>
      <c r="MY492" s="102"/>
      <c r="MZ492" s="102"/>
      <c r="NA492" s="102"/>
      <c r="NB492" s="102"/>
      <c r="NC492" s="102"/>
      <c r="ND492" s="102"/>
      <c r="NE492" s="102"/>
      <c r="NF492" s="102"/>
      <c r="NG492" s="102"/>
      <c r="NH492" s="102"/>
      <c r="NI492" s="102"/>
      <c r="NJ492" s="102"/>
      <c r="NK492" s="102"/>
      <c r="NL492" s="102"/>
    </row>
    <row r="493" spans="1:376" x14ac:dyDescent="0.3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c r="IW493" s="102"/>
      <c r="IX493" s="102"/>
      <c r="IY493" s="102"/>
      <c r="IZ493" s="102"/>
      <c r="JA493" s="102"/>
      <c r="JB493" s="102"/>
      <c r="JC493" s="102"/>
      <c r="JD493" s="102"/>
      <c r="JE493" s="102"/>
      <c r="JF493" s="102"/>
      <c r="JG493" s="102"/>
      <c r="JH493" s="102"/>
      <c r="JI493" s="102"/>
      <c r="JJ493" s="102"/>
      <c r="JK493" s="102"/>
      <c r="JL493" s="102"/>
      <c r="JM493" s="102"/>
      <c r="JN493" s="102"/>
      <c r="JO493" s="102"/>
      <c r="JP493" s="102"/>
      <c r="JQ493" s="102"/>
      <c r="JR493" s="102"/>
      <c r="JS493" s="102"/>
      <c r="JT493" s="102"/>
      <c r="JU493" s="102"/>
      <c r="JV493" s="102"/>
      <c r="JW493" s="102"/>
      <c r="JX493" s="102"/>
      <c r="JY493" s="102"/>
      <c r="JZ493" s="102"/>
      <c r="KA493" s="102"/>
      <c r="KB493" s="102"/>
      <c r="KC493" s="102"/>
      <c r="KD493" s="102"/>
      <c r="KE493" s="102"/>
      <c r="KF493" s="102"/>
      <c r="KG493" s="102"/>
      <c r="KH493" s="102"/>
      <c r="KI493" s="102"/>
      <c r="KJ493" s="102"/>
      <c r="KK493" s="102"/>
      <c r="KL493" s="102"/>
      <c r="KM493" s="102"/>
      <c r="KN493" s="102"/>
      <c r="KO493" s="102"/>
      <c r="KP493" s="102"/>
      <c r="KQ493" s="102"/>
      <c r="KR493" s="102"/>
      <c r="KS493" s="102"/>
      <c r="KT493" s="102"/>
      <c r="KU493" s="102"/>
      <c r="KV493" s="102"/>
      <c r="KW493" s="102"/>
      <c r="KX493" s="102"/>
      <c r="KY493" s="102"/>
      <c r="KZ493" s="102"/>
      <c r="LA493" s="102"/>
      <c r="LB493" s="102"/>
      <c r="LC493" s="102"/>
      <c r="LD493" s="102"/>
      <c r="LE493" s="102"/>
      <c r="LF493" s="102"/>
      <c r="LG493" s="102"/>
      <c r="LH493" s="102"/>
      <c r="LI493" s="102"/>
      <c r="LJ493" s="102"/>
      <c r="LK493" s="102"/>
      <c r="LL493" s="102"/>
      <c r="LM493" s="102"/>
      <c r="LN493" s="102"/>
      <c r="LO493" s="102"/>
      <c r="LP493" s="102"/>
      <c r="LQ493" s="102"/>
      <c r="LR493" s="102"/>
      <c r="LS493" s="102"/>
      <c r="LT493" s="102"/>
      <c r="LU493" s="102"/>
      <c r="LV493" s="102"/>
      <c r="LW493" s="102"/>
      <c r="LX493" s="102"/>
      <c r="LY493" s="102"/>
      <c r="LZ493" s="102"/>
      <c r="MA493" s="102"/>
      <c r="MB493" s="102"/>
      <c r="MC493" s="102"/>
      <c r="MD493" s="102"/>
      <c r="ME493" s="102"/>
      <c r="MF493" s="102"/>
      <c r="MG493" s="102"/>
      <c r="MH493" s="102"/>
      <c r="MI493" s="102"/>
      <c r="MJ493" s="102"/>
      <c r="MK493" s="102"/>
      <c r="ML493" s="102"/>
      <c r="MM493" s="102"/>
      <c r="MN493" s="102"/>
      <c r="MO493" s="102"/>
      <c r="MP493" s="102"/>
      <c r="MQ493" s="102"/>
      <c r="MR493" s="102"/>
      <c r="MS493" s="102"/>
      <c r="MT493" s="102"/>
      <c r="MU493" s="102"/>
      <c r="MV493" s="102"/>
      <c r="MW493" s="102"/>
      <c r="MX493" s="102"/>
      <c r="MY493" s="102"/>
      <c r="MZ493" s="102"/>
      <c r="NA493" s="102"/>
      <c r="NB493" s="102"/>
      <c r="NC493" s="102"/>
      <c r="ND493" s="102"/>
      <c r="NE493" s="102"/>
      <c r="NF493" s="102"/>
      <c r="NG493" s="102"/>
      <c r="NH493" s="102"/>
      <c r="NI493" s="102"/>
      <c r="NJ493" s="102"/>
      <c r="NK493" s="102"/>
      <c r="NL493" s="102"/>
    </row>
    <row r="494" spans="1:376" x14ac:dyDescent="0.3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c r="IW494" s="102"/>
      <c r="IX494" s="102"/>
      <c r="IY494" s="102"/>
      <c r="IZ494" s="102"/>
      <c r="JA494" s="102"/>
      <c r="JB494" s="102"/>
      <c r="JC494" s="102"/>
      <c r="JD494" s="102"/>
      <c r="JE494" s="102"/>
      <c r="JF494" s="102"/>
      <c r="JG494" s="102"/>
      <c r="JH494" s="102"/>
      <c r="JI494" s="102"/>
      <c r="JJ494" s="102"/>
      <c r="JK494" s="102"/>
      <c r="JL494" s="102"/>
      <c r="JM494" s="102"/>
      <c r="JN494" s="102"/>
      <c r="JO494" s="102"/>
      <c r="JP494" s="102"/>
      <c r="JQ494" s="102"/>
      <c r="JR494" s="102"/>
      <c r="JS494" s="102"/>
      <c r="JT494" s="102"/>
      <c r="JU494" s="102"/>
      <c r="JV494" s="102"/>
      <c r="JW494" s="102"/>
      <c r="JX494" s="102"/>
      <c r="JY494" s="102"/>
      <c r="JZ494" s="102"/>
      <c r="KA494" s="102"/>
      <c r="KB494" s="102"/>
      <c r="KC494" s="102"/>
      <c r="KD494" s="102"/>
      <c r="KE494" s="102"/>
      <c r="KF494" s="102"/>
      <c r="KG494" s="102"/>
      <c r="KH494" s="102"/>
      <c r="KI494" s="102"/>
      <c r="KJ494" s="102"/>
      <c r="KK494" s="102"/>
      <c r="KL494" s="102"/>
      <c r="KM494" s="102"/>
      <c r="KN494" s="102"/>
      <c r="KO494" s="102"/>
      <c r="KP494" s="102"/>
      <c r="KQ494" s="102"/>
      <c r="KR494" s="102"/>
      <c r="KS494" s="102"/>
      <c r="KT494" s="102"/>
      <c r="KU494" s="102"/>
      <c r="KV494" s="102"/>
      <c r="KW494" s="102"/>
      <c r="KX494" s="102"/>
      <c r="KY494" s="102"/>
      <c r="KZ494" s="102"/>
      <c r="LA494" s="102"/>
      <c r="LB494" s="102"/>
      <c r="LC494" s="102"/>
      <c r="LD494" s="102"/>
      <c r="LE494" s="102"/>
      <c r="LF494" s="102"/>
      <c r="LG494" s="102"/>
      <c r="LH494" s="102"/>
      <c r="LI494" s="102"/>
      <c r="LJ494" s="102"/>
      <c r="LK494" s="102"/>
      <c r="LL494" s="102"/>
      <c r="LM494" s="102"/>
      <c r="LN494" s="102"/>
      <c r="LO494" s="102"/>
      <c r="LP494" s="102"/>
      <c r="LQ494" s="102"/>
      <c r="LR494" s="102"/>
      <c r="LS494" s="102"/>
      <c r="LT494" s="102"/>
      <c r="LU494" s="102"/>
      <c r="LV494" s="102"/>
      <c r="LW494" s="102"/>
      <c r="LX494" s="102"/>
      <c r="LY494" s="102"/>
      <c r="LZ494" s="102"/>
      <c r="MA494" s="102"/>
      <c r="MB494" s="102"/>
      <c r="MC494" s="102"/>
      <c r="MD494" s="102"/>
      <c r="ME494" s="102"/>
      <c r="MF494" s="102"/>
      <c r="MG494" s="102"/>
      <c r="MH494" s="102"/>
      <c r="MI494" s="102"/>
      <c r="MJ494" s="102"/>
      <c r="MK494" s="102"/>
      <c r="ML494" s="102"/>
      <c r="MM494" s="102"/>
      <c r="MN494" s="102"/>
      <c r="MO494" s="102"/>
      <c r="MP494" s="102"/>
      <c r="MQ494" s="102"/>
      <c r="MR494" s="102"/>
      <c r="MS494" s="102"/>
      <c r="MT494" s="102"/>
      <c r="MU494" s="102"/>
      <c r="MV494" s="102"/>
      <c r="MW494" s="102"/>
      <c r="MX494" s="102"/>
      <c r="MY494" s="102"/>
      <c r="MZ494" s="102"/>
      <c r="NA494" s="102"/>
      <c r="NB494" s="102"/>
      <c r="NC494" s="102"/>
      <c r="ND494" s="102"/>
      <c r="NE494" s="102"/>
      <c r="NF494" s="102"/>
      <c r="NG494" s="102"/>
      <c r="NH494" s="102"/>
      <c r="NI494" s="102"/>
      <c r="NJ494" s="102"/>
      <c r="NK494" s="102"/>
      <c r="NL494" s="102"/>
    </row>
    <row r="495" spans="1:376" x14ac:dyDescent="0.3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c r="IW495" s="102"/>
      <c r="IX495" s="102"/>
      <c r="IY495" s="102"/>
      <c r="IZ495" s="102"/>
      <c r="JA495" s="102"/>
      <c r="JB495" s="102"/>
      <c r="JC495" s="102"/>
      <c r="JD495" s="102"/>
      <c r="JE495" s="102"/>
      <c r="JF495" s="102"/>
      <c r="JG495" s="102"/>
      <c r="JH495" s="102"/>
      <c r="JI495" s="102"/>
      <c r="JJ495" s="102"/>
      <c r="JK495" s="102"/>
      <c r="JL495" s="102"/>
      <c r="JM495" s="102"/>
      <c r="JN495" s="102"/>
      <c r="JO495" s="102"/>
      <c r="JP495" s="102"/>
      <c r="JQ495" s="102"/>
      <c r="JR495" s="102"/>
      <c r="JS495" s="102"/>
      <c r="JT495" s="102"/>
      <c r="JU495" s="102"/>
      <c r="JV495" s="102"/>
      <c r="JW495" s="102"/>
      <c r="JX495" s="102"/>
      <c r="JY495" s="102"/>
      <c r="JZ495" s="102"/>
      <c r="KA495" s="102"/>
      <c r="KB495" s="102"/>
      <c r="KC495" s="102"/>
      <c r="KD495" s="102"/>
      <c r="KE495" s="102"/>
      <c r="KF495" s="102"/>
      <c r="KG495" s="102"/>
      <c r="KH495" s="102"/>
      <c r="KI495" s="102"/>
      <c r="KJ495" s="102"/>
      <c r="KK495" s="102"/>
      <c r="KL495" s="102"/>
      <c r="KM495" s="102"/>
      <c r="KN495" s="102"/>
      <c r="KO495" s="102"/>
      <c r="KP495" s="102"/>
      <c r="KQ495" s="102"/>
      <c r="KR495" s="102"/>
      <c r="KS495" s="102"/>
      <c r="KT495" s="102"/>
      <c r="KU495" s="102"/>
      <c r="KV495" s="102"/>
      <c r="KW495" s="102"/>
      <c r="KX495" s="102"/>
      <c r="KY495" s="102"/>
      <c r="KZ495" s="102"/>
      <c r="LA495" s="102"/>
      <c r="LB495" s="102"/>
      <c r="LC495" s="102"/>
      <c r="LD495" s="102"/>
      <c r="LE495" s="102"/>
      <c r="LF495" s="102"/>
      <c r="LG495" s="102"/>
      <c r="LH495" s="102"/>
      <c r="LI495" s="102"/>
      <c r="LJ495" s="102"/>
      <c r="LK495" s="102"/>
      <c r="LL495" s="102"/>
      <c r="LM495" s="102"/>
      <c r="LN495" s="102"/>
      <c r="LO495" s="102"/>
      <c r="LP495" s="102"/>
      <c r="LQ495" s="102"/>
      <c r="LR495" s="102"/>
      <c r="LS495" s="102"/>
      <c r="LT495" s="102"/>
      <c r="LU495" s="102"/>
      <c r="LV495" s="102"/>
      <c r="LW495" s="102"/>
      <c r="LX495" s="102"/>
      <c r="LY495" s="102"/>
      <c r="LZ495" s="102"/>
      <c r="MA495" s="102"/>
      <c r="MB495" s="102"/>
      <c r="MC495" s="102"/>
      <c r="MD495" s="102"/>
      <c r="ME495" s="102"/>
      <c r="MF495" s="102"/>
      <c r="MG495" s="102"/>
      <c r="MH495" s="102"/>
      <c r="MI495" s="102"/>
      <c r="MJ495" s="102"/>
      <c r="MK495" s="102"/>
      <c r="ML495" s="102"/>
      <c r="MM495" s="102"/>
      <c r="MN495" s="102"/>
      <c r="MO495" s="102"/>
      <c r="MP495" s="102"/>
      <c r="MQ495" s="102"/>
      <c r="MR495" s="102"/>
      <c r="MS495" s="102"/>
      <c r="MT495" s="102"/>
      <c r="MU495" s="102"/>
      <c r="MV495" s="102"/>
      <c r="MW495" s="102"/>
      <c r="MX495" s="102"/>
      <c r="MY495" s="102"/>
      <c r="MZ495" s="102"/>
      <c r="NA495" s="102"/>
      <c r="NB495" s="102"/>
      <c r="NC495" s="102"/>
      <c r="ND495" s="102"/>
      <c r="NE495" s="102"/>
      <c r="NF495" s="102"/>
      <c r="NG495" s="102"/>
      <c r="NH495" s="102"/>
      <c r="NI495" s="102"/>
      <c r="NJ495" s="102"/>
      <c r="NK495" s="102"/>
      <c r="NL495" s="102"/>
    </row>
    <row r="496" spans="1:376" x14ac:dyDescent="0.3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c r="IW496" s="102"/>
      <c r="IX496" s="102"/>
      <c r="IY496" s="102"/>
      <c r="IZ496" s="102"/>
      <c r="JA496" s="102"/>
      <c r="JB496" s="102"/>
      <c r="JC496" s="102"/>
      <c r="JD496" s="102"/>
      <c r="JE496" s="102"/>
      <c r="JF496" s="102"/>
      <c r="JG496" s="102"/>
      <c r="JH496" s="102"/>
      <c r="JI496" s="102"/>
      <c r="JJ496" s="102"/>
      <c r="JK496" s="102"/>
      <c r="JL496" s="102"/>
      <c r="JM496" s="102"/>
      <c r="JN496" s="102"/>
      <c r="JO496" s="102"/>
      <c r="JP496" s="102"/>
      <c r="JQ496" s="102"/>
      <c r="JR496" s="102"/>
      <c r="JS496" s="102"/>
      <c r="JT496" s="102"/>
      <c r="JU496" s="102"/>
      <c r="JV496" s="102"/>
      <c r="JW496" s="102"/>
      <c r="JX496" s="102"/>
      <c r="JY496" s="102"/>
      <c r="JZ496" s="102"/>
      <c r="KA496" s="102"/>
      <c r="KB496" s="102"/>
      <c r="KC496" s="102"/>
      <c r="KD496" s="102"/>
      <c r="KE496" s="102"/>
      <c r="KF496" s="102"/>
      <c r="KG496" s="102"/>
      <c r="KH496" s="102"/>
      <c r="KI496" s="102"/>
      <c r="KJ496" s="102"/>
      <c r="KK496" s="102"/>
      <c r="KL496" s="102"/>
      <c r="KM496" s="102"/>
      <c r="KN496" s="102"/>
      <c r="KO496" s="102"/>
      <c r="KP496" s="102"/>
      <c r="KQ496" s="102"/>
      <c r="KR496" s="102"/>
      <c r="KS496" s="102"/>
      <c r="KT496" s="102"/>
      <c r="KU496" s="102"/>
      <c r="KV496" s="102"/>
      <c r="KW496" s="102"/>
      <c r="KX496" s="102"/>
      <c r="KY496" s="102"/>
      <c r="KZ496" s="102"/>
      <c r="LA496" s="102"/>
      <c r="LB496" s="102"/>
      <c r="LC496" s="102"/>
      <c r="LD496" s="102"/>
      <c r="LE496" s="102"/>
      <c r="LF496" s="102"/>
      <c r="LG496" s="102"/>
      <c r="LH496" s="102"/>
      <c r="LI496" s="102"/>
      <c r="LJ496" s="102"/>
      <c r="LK496" s="102"/>
      <c r="LL496" s="102"/>
      <c r="LM496" s="102"/>
      <c r="LN496" s="102"/>
      <c r="LO496" s="102"/>
      <c r="LP496" s="102"/>
      <c r="LQ496" s="102"/>
      <c r="LR496" s="102"/>
      <c r="LS496" s="102"/>
      <c r="LT496" s="102"/>
      <c r="LU496" s="102"/>
      <c r="LV496" s="102"/>
      <c r="LW496" s="102"/>
      <c r="LX496" s="102"/>
      <c r="LY496" s="102"/>
      <c r="LZ496" s="102"/>
      <c r="MA496" s="102"/>
      <c r="MB496" s="102"/>
      <c r="MC496" s="102"/>
      <c r="MD496" s="102"/>
      <c r="ME496" s="102"/>
      <c r="MF496" s="102"/>
      <c r="MG496" s="102"/>
      <c r="MH496" s="102"/>
      <c r="MI496" s="102"/>
      <c r="MJ496" s="102"/>
      <c r="MK496" s="102"/>
      <c r="ML496" s="102"/>
      <c r="MM496" s="102"/>
      <c r="MN496" s="102"/>
      <c r="MO496" s="102"/>
      <c r="MP496" s="102"/>
      <c r="MQ496" s="102"/>
      <c r="MR496" s="102"/>
      <c r="MS496" s="102"/>
      <c r="MT496" s="102"/>
      <c r="MU496" s="102"/>
      <c r="MV496" s="102"/>
      <c r="MW496" s="102"/>
      <c r="MX496" s="102"/>
      <c r="MY496" s="102"/>
      <c r="MZ496" s="102"/>
      <c r="NA496" s="102"/>
      <c r="NB496" s="102"/>
      <c r="NC496" s="102"/>
      <c r="ND496" s="102"/>
      <c r="NE496" s="102"/>
      <c r="NF496" s="102"/>
      <c r="NG496" s="102"/>
      <c r="NH496" s="102"/>
      <c r="NI496" s="102"/>
      <c r="NJ496" s="102"/>
      <c r="NK496" s="102"/>
      <c r="NL496" s="102"/>
    </row>
    <row r="497" spans="1:376" x14ac:dyDescent="0.3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c r="IW497" s="102"/>
      <c r="IX497" s="102"/>
      <c r="IY497" s="102"/>
      <c r="IZ497" s="102"/>
      <c r="JA497" s="102"/>
      <c r="JB497" s="102"/>
      <c r="JC497" s="102"/>
      <c r="JD497" s="102"/>
      <c r="JE497" s="102"/>
      <c r="JF497" s="102"/>
      <c r="JG497" s="102"/>
      <c r="JH497" s="102"/>
      <c r="JI497" s="102"/>
      <c r="JJ497" s="102"/>
      <c r="JK497" s="102"/>
      <c r="JL497" s="102"/>
      <c r="JM497" s="102"/>
      <c r="JN497" s="102"/>
      <c r="JO497" s="102"/>
      <c r="JP497" s="102"/>
      <c r="JQ497" s="102"/>
      <c r="JR497" s="102"/>
      <c r="JS497" s="102"/>
      <c r="JT497" s="102"/>
      <c r="JU497" s="102"/>
      <c r="JV497" s="102"/>
      <c r="JW497" s="102"/>
      <c r="JX497" s="102"/>
      <c r="JY497" s="102"/>
      <c r="JZ497" s="102"/>
      <c r="KA497" s="102"/>
      <c r="KB497" s="102"/>
      <c r="KC497" s="102"/>
      <c r="KD497" s="102"/>
      <c r="KE497" s="102"/>
      <c r="KF497" s="102"/>
      <c r="KG497" s="102"/>
      <c r="KH497" s="102"/>
      <c r="KI497" s="102"/>
      <c r="KJ497" s="102"/>
      <c r="KK497" s="102"/>
      <c r="KL497" s="102"/>
      <c r="KM497" s="102"/>
      <c r="KN497" s="102"/>
      <c r="KO497" s="102"/>
      <c r="KP497" s="102"/>
      <c r="KQ497" s="102"/>
      <c r="KR497" s="102"/>
      <c r="KS497" s="102"/>
      <c r="KT497" s="102"/>
      <c r="KU497" s="102"/>
      <c r="KV497" s="102"/>
      <c r="KW497" s="102"/>
      <c r="KX497" s="102"/>
      <c r="KY497" s="102"/>
      <c r="KZ497" s="102"/>
      <c r="LA497" s="102"/>
      <c r="LB497" s="102"/>
      <c r="LC497" s="102"/>
      <c r="LD497" s="102"/>
      <c r="LE497" s="102"/>
      <c r="LF497" s="102"/>
      <c r="LG497" s="102"/>
      <c r="LH497" s="102"/>
      <c r="LI497" s="102"/>
      <c r="LJ497" s="102"/>
      <c r="LK497" s="102"/>
      <c r="LL497" s="102"/>
      <c r="LM497" s="102"/>
      <c r="LN497" s="102"/>
      <c r="LO497" s="102"/>
      <c r="LP497" s="102"/>
      <c r="LQ497" s="102"/>
      <c r="LR497" s="102"/>
      <c r="LS497" s="102"/>
      <c r="LT497" s="102"/>
      <c r="LU497" s="102"/>
      <c r="LV497" s="102"/>
      <c r="LW497" s="102"/>
      <c r="LX497" s="102"/>
      <c r="LY497" s="102"/>
      <c r="LZ497" s="102"/>
      <c r="MA497" s="102"/>
      <c r="MB497" s="102"/>
      <c r="MC497" s="102"/>
      <c r="MD497" s="102"/>
      <c r="ME497" s="102"/>
      <c r="MF497" s="102"/>
      <c r="MG497" s="102"/>
      <c r="MH497" s="102"/>
      <c r="MI497" s="102"/>
      <c r="MJ497" s="102"/>
      <c r="MK497" s="102"/>
      <c r="ML497" s="102"/>
      <c r="MM497" s="102"/>
      <c r="MN497" s="102"/>
      <c r="MO497" s="102"/>
      <c r="MP497" s="102"/>
      <c r="MQ497" s="102"/>
      <c r="MR497" s="102"/>
      <c r="MS497" s="102"/>
      <c r="MT497" s="102"/>
      <c r="MU497" s="102"/>
      <c r="MV497" s="102"/>
      <c r="MW497" s="102"/>
      <c r="MX497" s="102"/>
      <c r="MY497" s="102"/>
      <c r="MZ497" s="102"/>
      <c r="NA497" s="102"/>
      <c r="NB497" s="102"/>
      <c r="NC497" s="102"/>
      <c r="ND497" s="102"/>
      <c r="NE497" s="102"/>
      <c r="NF497" s="102"/>
      <c r="NG497" s="102"/>
      <c r="NH497" s="102"/>
      <c r="NI497" s="102"/>
      <c r="NJ497" s="102"/>
      <c r="NK497" s="102"/>
      <c r="NL497" s="102"/>
    </row>
    <row r="498" spans="1:376" x14ac:dyDescent="0.3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c r="IW498" s="102"/>
      <c r="IX498" s="102"/>
      <c r="IY498" s="102"/>
      <c r="IZ498" s="102"/>
      <c r="JA498" s="102"/>
      <c r="JB498" s="102"/>
      <c r="JC498" s="102"/>
      <c r="JD498" s="102"/>
      <c r="JE498" s="102"/>
      <c r="JF498" s="102"/>
      <c r="JG498" s="102"/>
      <c r="JH498" s="102"/>
      <c r="JI498" s="102"/>
      <c r="JJ498" s="102"/>
      <c r="JK498" s="102"/>
      <c r="JL498" s="102"/>
      <c r="JM498" s="102"/>
      <c r="JN498" s="102"/>
      <c r="JO498" s="102"/>
      <c r="JP498" s="102"/>
      <c r="JQ498" s="102"/>
      <c r="JR498" s="102"/>
      <c r="JS498" s="102"/>
      <c r="JT498" s="102"/>
      <c r="JU498" s="102"/>
      <c r="JV498" s="102"/>
      <c r="JW498" s="102"/>
      <c r="JX498" s="102"/>
      <c r="JY498" s="102"/>
      <c r="JZ498" s="102"/>
      <c r="KA498" s="102"/>
      <c r="KB498" s="102"/>
      <c r="KC498" s="102"/>
      <c r="KD498" s="102"/>
      <c r="KE498" s="102"/>
      <c r="KF498" s="102"/>
      <c r="KG498" s="102"/>
      <c r="KH498" s="102"/>
      <c r="KI498" s="102"/>
      <c r="KJ498" s="102"/>
      <c r="KK498" s="102"/>
      <c r="KL498" s="102"/>
      <c r="KM498" s="102"/>
      <c r="KN498" s="102"/>
      <c r="KO498" s="102"/>
      <c r="KP498" s="102"/>
      <c r="KQ498" s="102"/>
      <c r="KR498" s="102"/>
      <c r="KS498" s="102"/>
      <c r="KT498" s="102"/>
      <c r="KU498" s="102"/>
      <c r="KV498" s="102"/>
      <c r="KW498" s="102"/>
      <c r="KX498" s="102"/>
      <c r="KY498" s="102"/>
      <c r="KZ498" s="102"/>
      <c r="LA498" s="102"/>
      <c r="LB498" s="102"/>
      <c r="LC498" s="102"/>
      <c r="LD498" s="102"/>
      <c r="LE498" s="102"/>
      <c r="LF498" s="102"/>
      <c r="LG498" s="102"/>
      <c r="LH498" s="102"/>
      <c r="LI498" s="102"/>
      <c r="LJ498" s="102"/>
      <c r="LK498" s="102"/>
      <c r="LL498" s="102"/>
      <c r="LM498" s="102"/>
      <c r="LN498" s="102"/>
      <c r="LO498" s="102"/>
      <c r="LP498" s="102"/>
      <c r="LQ498" s="102"/>
      <c r="LR498" s="102"/>
      <c r="LS498" s="102"/>
      <c r="LT498" s="102"/>
      <c r="LU498" s="102"/>
      <c r="LV498" s="102"/>
      <c r="LW498" s="102"/>
      <c r="LX498" s="102"/>
      <c r="LY498" s="102"/>
      <c r="LZ498" s="102"/>
      <c r="MA498" s="102"/>
      <c r="MB498" s="102"/>
      <c r="MC498" s="102"/>
      <c r="MD498" s="102"/>
      <c r="ME498" s="102"/>
      <c r="MF498" s="102"/>
      <c r="MG498" s="102"/>
      <c r="MH498" s="102"/>
      <c r="MI498" s="102"/>
      <c r="MJ498" s="102"/>
      <c r="MK498" s="102"/>
      <c r="ML498" s="102"/>
      <c r="MM498" s="102"/>
      <c r="MN498" s="102"/>
      <c r="MO498" s="102"/>
      <c r="MP498" s="102"/>
      <c r="MQ498" s="102"/>
      <c r="MR498" s="102"/>
      <c r="MS498" s="102"/>
      <c r="MT498" s="102"/>
      <c r="MU498" s="102"/>
      <c r="MV498" s="102"/>
      <c r="MW498" s="102"/>
      <c r="MX498" s="102"/>
      <c r="MY498" s="102"/>
      <c r="MZ498" s="102"/>
      <c r="NA498" s="102"/>
      <c r="NB498" s="102"/>
      <c r="NC498" s="102"/>
      <c r="ND498" s="102"/>
      <c r="NE498" s="102"/>
      <c r="NF498" s="102"/>
      <c r="NG498" s="102"/>
      <c r="NH498" s="102"/>
      <c r="NI498" s="102"/>
      <c r="NJ498" s="102"/>
      <c r="NK498" s="102"/>
      <c r="NL498" s="102"/>
    </row>
    <row r="499" spans="1:376" x14ac:dyDescent="0.3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c r="IW499" s="102"/>
      <c r="IX499" s="102"/>
      <c r="IY499" s="102"/>
      <c r="IZ499" s="102"/>
      <c r="JA499" s="102"/>
      <c r="JB499" s="102"/>
      <c r="JC499" s="102"/>
      <c r="JD499" s="102"/>
      <c r="JE499" s="102"/>
      <c r="JF499" s="102"/>
      <c r="JG499" s="102"/>
      <c r="JH499" s="102"/>
      <c r="JI499" s="102"/>
      <c r="JJ499" s="102"/>
      <c r="JK499" s="102"/>
      <c r="JL499" s="102"/>
      <c r="JM499" s="102"/>
      <c r="JN499" s="102"/>
      <c r="JO499" s="102"/>
      <c r="JP499" s="102"/>
      <c r="JQ499" s="102"/>
      <c r="JR499" s="102"/>
      <c r="JS499" s="102"/>
      <c r="JT499" s="102"/>
      <c r="JU499" s="102"/>
      <c r="JV499" s="102"/>
      <c r="JW499" s="102"/>
      <c r="JX499" s="102"/>
      <c r="JY499" s="102"/>
      <c r="JZ499" s="102"/>
      <c r="KA499" s="102"/>
      <c r="KB499" s="102"/>
      <c r="KC499" s="102"/>
      <c r="KD499" s="102"/>
      <c r="KE499" s="102"/>
      <c r="KF499" s="102"/>
      <c r="KG499" s="102"/>
      <c r="KH499" s="102"/>
      <c r="KI499" s="102"/>
      <c r="KJ499" s="102"/>
      <c r="KK499" s="102"/>
      <c r="KL499" s="102"/>
      <c r="KM499" s="102"/>
      <c r="KN499" s="102"/>
      <c r="KO499" s="102"/>
      <c r="KP499" s="102"/>
      <c r="KQ499" s="102"/>
      <c r="KR499" s="102"/>
      <c r="KS499" s="102"/>
      <c r="KT499" s="102"/>
      <c r="KU499" s="102"/>
      <c r="KV499" s="102"/>
      <c r="KW499" s="102"/>
      <c r="KX499" s="102"/>
      <c r="KY499" s="102"/>
      <c r="KZ499" s="102"/>
      <c r="LA499" s="102"/>
      <c r="LB499" s="102"/>
      <c r="LC499" s="102"/>
      <c r="LD499" s="102"/>
      <c r="LE499" s="102"/>
      <c r="LF499" s="102"/>
      <c r="LG499" s="102"/>
      <c r="LH499" s="102"/>
      <c r="LI499" s="102"/>
      <c r="LJ499" s="102"/>
      <c r="LK499" s="102"/>
      <c r="LL499" s="102"/>
      <c r="LM499" s="102"/>
      <c r="LN499" s="102"/>
      <c r="LO499" s="102"/>
      <c r="LP499" s="102"/>
      <c r="LQ499" s="102"/>
      <c r="LR499" s="102"/>
      <c r="LS499" s="102"/>
      <c r="LT499" s="102"/>
      <c r="LU499" s="102"/>
      <c r="LV499" s="102"/>
      <c r="LW499" s="102"/>
      <c r="LX499" s="102"/>
      <c r="LY499" s="102"/>
      <c r="LZ499" s="102"/>
      <c r="MA499" s="102"/>
      <c r="MB499" s="102"/>
      <c r="MC499" s="102"/>
      <c r="MD499" s="102"/>
      <c r="ME499" s="102"/>
      <c r="MF499" s="102"/>
      <c r="MG499" s="102"/>
      <c r="MH499" s="102"/>
      <c r="MI499" s="102"/>
      <c r="MJ499" s="102"/>
      <c r="MK499" s="102"/>
      <c r="ML499" s="102"/>
      <c r="MM499" s="102"/>
      <c r="MN499" s="102"/>
      <c r="MO499" s="102"/>
      <c r="MP499" s="102"/>
      <c r="MQ499" s="102"/>
      <c r="MR499" s="102"/>
      <c r="MS499" s="102"/>
      <c r="MT499" s="102"/>
      <c r="MU499" s="102"/>
      <c r="MV499" s="102"/>
      <c r="MW499" s="102"/>
      <c r="MX499" s="102"/>
      <c r="MY499" s="102"/>
      <c r="MZ499" s="102"/>
      <c r="NA499" s="102"/>
      <c r="NB499" s="102"/>
      <c r="NC499" s="102"/>
      <c r="ND499" s="102"/>
      <c r="NE499" s="102"/>
      <c r="NF499" s="102"/>
      <c r="NG499" s="102"/>
      <c r="NH499" s="102"/>
      <c r="NI499" s="102"/>
      <c r="NJ499" s="102"/>
      <c r="NK499" s="102"/>
      <c r="NL499" s="102"/>
    </row>
    <row r="500" spans="1:376" x14ac:dyDescent="0.3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c r="IW500" s="102"/>
      <c r="IX500" s="102"/>
      <c r="IY500" s="102"/>
      <c r="IZ500" s="102"/>
      <c r="JA500" s="102"/>
      <c r="JB500" s="102"/>
      <c r="JC500" s="102"/>
      <c r="JD500" s="102"/>
      <c r="JE500" s="102"/>
      <c r="JF500" s="102"/>
      <c r="JG500" s="102"/>
      <c r="JH500" s="102"/>
      <c r="JI500" s="102"/>
      <c r="JJ500" s="102"/>
      <c r="JK500" s="102"/>
      <c r="JL500" s="102"/>
      <c r="JM500" s="102"/>
      <c r="JN500" s="102"/>
      <c r="JO500" s="102"/>
      <c r="JP500" s="102"/>
      <c r="JQ500" s="102"/>
      <c r="JR500" s="102"/>
      <c r="JS500" s="102"/>
      <c r="JT500" s="102"/>
      <c r="JU500" s="102"/>
      <c r="JV500" s="102"/>
      <c r="JW500" s="102"/>
      <c r="JX500" s="102"/>
      <c r="JY500" s="102"/>
      <c r="JZ500" s="102"/>
      <c r="KA500" s="102"/>
      <c r="KB500" s="102"/>
      <c r="KC500" s="102"/>
      <c r="KD500" s="102"/>
      <c r="KE500" s="102"/>
      <c r="KF500" s="102"/>
      <c r="KG500" s="102"/>
      <c r="KH500" s="102"/>
      <c r="KI500" s="102"/>
      <c r="KJ500" s="102"/>
      <c r="KK500" s="102"/>
      <c r="KL500" s="102"/>
      <c r="KM500" s="102"/>
      <c r="KN500" s="102"/>
      <c r="KO500" s="102"/>
      <c r="KP500" s="102"/>
      <c r="KQ500" s="102"/>
      <c r="KR500" s="102"/>
      <c r="KS500" s="102"/>
      <c r="KT500" s="102"/>
      <c r="KU500" s="102"/>
      <c r="KV500" s="102"/>
      <c r="KW500" s="102"/>
      <c r="KX500" s="102"/>
      <c r="KY500" s="102"/>
      <c r="KZ500" s="102"/>
      <c r="LA500" s="102"/>
      <c r="LB500" s="102"/>
      <c r="LC500" s="102"/>
      <c r="LD500" s="102"/>
      <c r="LE500" s="102"/>
      <c r="LF500" s="102"/>
      <c r="LG500" s="102"/>
      <c r="LH500" s="102"/>
      <c r="LI500" s="102"/>
      <c r="LJ500" s="102"/>
      <c r="LK500" s="102"/>
      <c r="LL500" s="102"/>
      <c r="LM500" s="102"/>
      <c r="LN500" s="102"/>
      <c r="LO500" s="102"/>
      <c r="LP500" s="102"/>
      <c r="LQ500" s="102"/>
      <c r="LR500" s="102"/>
      <c r="LS500" s="102"/>
      <c r="LT500" s="102"/>
      <c r="LU500" s="102"/>
      <c r="LV500" s="102"/>
      <c r="LW500" s="102"/>
      <c r="LX500" s="102"/>
      <c r="LY500" s="102"/>
      <c r="LZ500" s="102"/>
      <c r="MA500" s="102"/>
      <c r="MB500" s="102"/>
      <c r="MC500" s="102"/>
      <c r="MD500" s="102"/>
      <c r="ME500" s="102"/>
      <c r="MF500" s="102"/>
      <c r="MG500" s="102"/>
      <c r="MH500" s="102"/>
      <c r="MI500" s="102"/>
      <c r="MJ500" s="102"/>
      <c r="MK500" s="102"/>
      <c r="ML500" s="102"/>
      <c r="MM500" s="102"/>
      <c r="MN500" s="102"/>
      <c r="MO500" s="102"/>
      <c r="MP500" s="102"/>
      <c r="MQ500" s="102"/>
      <c r="MR500" s="102"/>
      <c r="MS500" s="102"/>
      <c r="MT500" s="102"/>
      <c r="MU500" s="102"/>
      <c r="MV500" s="102"/>
      <c r="MW500" s="102"/>
      <c r="MX500" s="102"/>
      <c r="MY500" s="102"/>
      <c r="MZ500" s="102"/>
      <c r="NA500" s="102"/>
      <c r="NB500" s="102"/>
      <c r="NC500" s="102"/>
      <c r="ND500" s="102"/>
      <c r="NE500" s="102"/>
      <c r="NF500" s="102"/>
      <c r="NG500" s="102"/>
      <c r="NH500" s="102"/>
      <c r="NI500" s="102"/>
      <c r="NJ500" s="102"/>
      <c r="NK500" s="102"/>
      <c r="NL500" s="102"/>
    </row>
    <row r="501" spans="1:376" x14ac:dyDescent="0.3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c r="IW501" s="102"/>
      <c r="IX501" s="102"/>
      <c r="IY501" s="102"/>
      <c r="IZ501" s="102"/>
      <c r="JA501" s="102"/>
      <c r="JB501" s="102"/>
      <c r="JC501" s="102"/>
      <c r="JD501" s="102"/>
      <c r="JE501" s="102"/>
      <c r="JF501" s="102"/>
      <c r="JG501" s="102"/>
      <c r="JH501" s="102"/>
      <c r="JI501" s="102"/>
      <c r="JJ501" s="102"/>
      <c r="JK501" s="102"/>
      <c r="JL501" s="102"/>
      <c r="JM501" s="102"/>
      <c r="JN501" s="102"/>
      <c r="JO501" s="102"/>
      <c r="JP501" s="102"/>
      <c r="JQ501" s="102"/>
      <c r="JR501" s="102"/>
      <c r="JS501" s="102"/>
      <c r="JT501" s="102"/>
      <c r="JU501" s="102"/>
      <c r="JV501" s="102"/>
      <c r="JW501" s="102"/>
      <c r="JX501" s="102"/>
      <c r="JY501" s="102"/>
      <c r="JZ501" s="102"/>
      <c r="KA501" s="102"/>
      <c r="KB501" s="102"/>
      <c r="KC501" s="102"/>
      <c r="KD501" s="102"/>
      <c r="KE501" s="102"/>
      <c r="KF501" s="102"/>
      <c r="KG501" s="102"/>
      <c r="KH501" s="102"/>
      <c r="KI501" s="102"/>
      <c r="KJ501" s="102"/>
      <c r="KK501" s="102"/>
      <c r="KL501" s="102"/>
      <c r="KM501" s="102"/>
      <c r="KN501" s="102"/>
      <c r="KO501" s="102"/>
      <c r="KP501" s="102"/>
      <c r="KQ501" s="102"/>
      <c r="KR501" s="102"/>
      <c r="KS501" s="102"/>
      <c r="KT501" s="102"/>
      <c r="KU501" s="102"/>
      <c r="KV501" s="102"/>
      <c r="KW501" s="102"/>
      <c r="KX501" s="102"/>
      <c r="KY501" s="102"/>
      <c r="KZ501" s="102"/>
      <c r="LA501" s="102"/>
      <c r="LB501" s="102"/>
      <c r="LC501" s="102"/>
      <c r="LD501" s="102"/>
      <c r="LE501" s="102"/>
      <c r="LF501" s="102"/>
      <c r="LG501" s="102"/>
      <c r="LH501" s="102"/>
      <c r="LI501" s="102"/>
      <c r="LJ501" s="102"/>
      <c r="LK501" s="102"/>
      <c r="LL501" s="102"/>
      <c r="LM501" s="102"/>
      <c r="LN501" s="102"/>
      <c r="LO501" s="102"/>
      <c r="LP501" s="102"/>
      <c r="LQ501" s="102"/>
      <c r="LR501" s="102"/>
      <c r="LS501" s="102"/>
      <c r="LT501" s="102"/>
      <c r="LU501" s="102"/>
      <c r="LV501" s="102"/>
      <c r="LW501" s="102"/>
      <c r="LX501" s="102"/>
      <c r="LY501" s="102"/>
      <c r="LZ501" s="102"/>
      <c r="MA501" s="102"/>
      <c r="MB501" s="102"/>
      <c r="MC501" s="102"/>
      <c r="MD501" s="102"/>
      <c r="ME501" s="102"/>
      <c r="MF501" s="102"/>
      <c r="MG501" s="102"/>
      <c r="MH501" s="102"/>
      <c r="MI501" s="102"/>
      <c r="MJ501" s="102"/>
      <c r="MK501" s="102"/>
      <c r="ML501" s="102"/>
      <c r="MM501" s="102"/>
      <c r="MN501" s="102"/>
      <c r="MO501" s="102"/>
      <c r="MP501" s="102"/>
      <c r="MQ501" s="102"/>
      <c r="MR501" s="102"/>
      <c r="MS501" s="102"/>
      <c r="MT501" s="102"/>
      <c r="MU501" s="102"/>
      <c r="MV501" s="102"/>
      <c r="MW501" s="102"/>
      <c r="MX501" s="102"/>
      <c r="MY501" s="102"/>
      <c r="MZ501" s="102"/>
      <c r="NA501" s="102"/>
      <c r="NB501" s="102"/>
      <c r="NC501" s="102"/>
      <c r="ND501" s="102"/>
      <c r="NE501" s="102"/>
      <c r="NF501" s="102"/>
      <c r="NG501" s="102"/>
      <c r="NH501" s="102"/>
      <c r="NI501" s="102"/>
      <c r="NJ501" s="102"/>
      <c r="NK501" s="102"/>
      <c r="NL501" s="102"/>
    </row>
    <row r="502" spans="1:376" x14ac:dyDescent="0.3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c r="IW502" s="102"/>
      <c r="IX502" s="102"/>
      <c r="IY502" s="102"/>
      <c r="IZ502" s="102"/>
      <c r="JA502" s="102"/>
      <c r="JB502" s="102"/>
      <c r="JC502" s="102"/>
      <c r="JD502" s="102"/>
      <c r="JE502" s="102"/>
      <c r="JF502" s="102"/>
      <c r="JG502" s="102"/>
      <c r="JH502" s="102"/>
      <c r="JI502" s="102"/>
      <c r="JJ502" s="102"/>
      <c r="JK502" s="102"/>
      <c r="JL502" s="102"/>
      <c r="JM502" s="102"/>
      <c r="JN502" s="102"/>
      <c r="JO502" s="102"/>
      <c r="JP502" s="102"/>
      <c r="JQ502" s="102"/>
      <c r="JR502" s="102"/>
      <c r="JS502" s="102"/>
      <c r="JT502" s="102"/>
      <c r="JU502" s="102"/>
      <c r="JV502" s="102"/>
      <c r="JW502" s="102"/>
      <c r="JX502" s="102"/>
      <c r="JY502" s="102"/>
      <c r="JZ502" s="102"/>
      <c r="KA502" s="102"/>
      <c r="KB502" s="102"/>
      <c r="KC502" s="102"/>
      <c r="KD502" s="102"/>
      <c r="KE502" s="102"/>
      <c r="KF502" s="102"/>
      <c r="KG502" s="102"/>
      <c r="KH502" s="102"/>
      <c r="KI502" s="102"/>
      <c r="KJ502" s="102"/>
      <c r="KK502" s="102"/>
      <c r="KL502" s="102"/>
      <c r="KM502" s="102"/>
      <c r="KN502" s="102"/>
      <c r="KO502" s="102"/>
      <c r="KP502" s="102"/>
      <c r="KQ502" s="102"/>
      <c r="KR502" s="102"/>
      <c r="KS502" s="102"/>
      <c r="KT502" s="102"/>
      <c r="KU502" s="102"/>
      <c r="KV502" s="102"/>
      <c r="KW502" s="102"/>
      <c r="KX502" s="102"/>
      <c r="KY502" s="102"/>
      <c r="KZ502" s="102"/>
      <c r="LA502" s="102"/>
      <c r="LB502" s="102"/>
      <c r="LC502" s="102"/>
      <c r="LD502" s="102"/>
      <c r="LE502" s="102"/>
      <c r="LF502" s="102"/>
      <c r="LG502" s="102"/>
      <c r="LH502" s="102"/>
      <c r="LI502" s="102"/>
      <c r="LJ502" s="102"/>
      <c r="LK502" s="102"/>
      <c r="LL502" s="102"/>
      <c r="LM502" s="102"/>
      <c r="LN502" s="102"/>
      <c r="LO502" s="102"/>
      <c r="LP502" s="102"/>
      <c r="LQ502" s="102"/>
      <c r="LR502" s="102"/>
      <c r="LS502" s="102"/>
      <c r="LT502" s="102"/>
      <c r="LU502" s="102"/>
      <c r="LV502" s="102"/>
      <c r="LW502" s="102"/>
      <c r="LX502" s="102"/>
      <c r="LY502" s="102"/>
      <c r="LZ502" s="102"/>
      <c r="MA502" s="102"/>
      <c r="MB502" s="102"/>
      <c r="MC502" s="102"/>
      <c r="MD502" s="102"/>
      <c r="ME502" s="102"/>
      <c r="MF502" s="102"/>
      <c r="MG502" s="102"/>
      <c r="MH502" s="102"/>
      <c r="MI502" s="102"/>
      <c r="MJ502" s="102"/>
      <c r="MK502" s="102"/>
      <c r="ML502" s="102"/>
      <c r="MM502" s="102"/>
      <c r="MN502" s="102"/>
      <c r="MO502" s="102"/>
      <c r="MP502" s="102"/>
      <c r="MQ502" s="102"/>
      <c r="MR502" s="102"/>
      <c r="MS502" s="102"/>
      <c r="MT502" s="102"/>
      <c r="MU502" s="102"/>
      <c r="MV502" s="102"/>
      <c r="MW502" s="102"/>
      <c r="MX502" s="102"/>
      <c r="MY502" s="102"/>
      <c r="MZ502" s="102"/>
      <c r="NA502" s="102"/>
      <c r="NB502" s="102"/>
      <c r="NC502" s="102"/>
      <c r="ND502" s="102"/>
      <c r="NE502" s="102"/>
      <c r="NF502" s="102"/>
      <c r="NG502" s="102"/>
      <c r="NH502" s="102"/>
      <c r="NI502" s="102"/>
      <c r="NJ502" s="102"/>
      <c r="NK502" s="102"/>
      <c r="NL502" s="102"/>
    </row>
    <row r="503" spans="1:376" x14ac:dyDescent="0.3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c r="IW503" s="102"/>
      <c r="IX503" s="102"/>
      <c r="IY503" s="102"/>
      <c r="IZ503" s="102"/>
      <c r="JA503" s="102"/>
      <c r="JB503" s="102"/>
      <c r="JC503" s="102"/>
      <c r="JD503" s="102"/>
      <c r="JE503" s="102"/>
      <c r="JF503" s="102"/>
      <c r="JG503" s="102"/>
      <c r="JH503" s="102"/>
      <c r="JI503" s="102"/>
      <c r="JJ503" s="102"/>
      <c r="JK503" s="102"/>
      <c r="JL503" s="102"/>
      <c r="JM503" s="102"/>
      <c r="JN503" s="102"/>
      <c r="JO503" s="102"/>
      <c r="JP503" s="102"/>
      <c r="JQ503" s="102"/>
      <c r="JR503" s="102"/>
      <c r="JS503" s="102"/>
      <c r="JT503" s="102"/>
      <c r="JU503" s="102"/>
      <c r="JV503" s="102"/>
      <c r="JW503" s="102"/>
      <c r="JX503" s="102"/>
      <c r="JY503" s="102"/>
      <c r="JZ503" s="102"/>
      <c r="KA503" s="102"/>
      <c r="KB503" s="102"/>
      <c r="KC503" s="102"/>
      <c r="KD503" s="102"/>
      <c r="KE503" s="102"/>
      <c r="KF503" s="102"/>
      <c r="KG503" s="102"/>
      <c r="KH503" s="102"/>
      <c r="KI503" s="102"/>
      <c r="KJ503" s="102"/>
      <c r="KK503" s="102"/>
      <c r="KL503" s="102"/>
      <c r="KM503" s="102"/>
      <c r="KN503" s="102"/>
      <c r="KO503" s="102"/>
      <c r="KP503" s="102"/>
      <c r="KQ503" s="102"/>
      <c r="KR503" s="102"/>
      <c r="KS503" s="102"/>
      <c r="KT503" s="102"/>
      <c r="KU503" s="102"/>
      <c r="KV503" s="102"/>
      <c r="KW503" s="102"/>
      <c r="KX503" s="102"/>
      <c r="KY503" s="102"/>
      <c r="KZ503" s="102"/>
      <c r="LA503" s="102"/>
      <c r="LB503" s="102"/>
      <c r="LC503" s="102"/>
      <c r="LD503" s="102"/>
      <c r="LE503" s="102"/>
      <c r="LF503" s="102"/>
      <c r="LG503" s="102"/>
      <c r="LH503" s="102"/>
      <c r="LI503" s="102"/>
      <c r="LJ503" s="102"/>
      <c r="LK503" s="102"/>
      <c r="LL503" s="102"/>
      <c r="LM503" s="102"/>
      <c r="LN503" s="102"/>
      <c r="LO503" s="102"/>
      <c r="LP503" s="102"/>
      <c r="LQ503" s="102"/>
      <c r="LR503" s="102"/>
      <c r="LS503" s="102"/>
      <c r="LT503" s="102"/>
      <c r="LU503" s="102"/>
      <c r="LV503" s="102"/>
      <c r="LW503" s="102"/>
      <c r="LX503" s="102"/>
      <c r="LY503" s="102"/>
      <c r="LZ503" s="102"/>
      <c r="MA503" s="102"/>
      <c r="MB503" s="102"/>
      <c r="MC503" s="102"/>
      <c r="MD503" s="102"/>
      <c r="ME503" s="102"/>
      <c r="MF503" s="102"/>
      <c r="MG503" s="102"/>
      <c r="MH503" s="102"/>
      <c r="MI503" s="102"/>
      <c r="MJ503" s="102"/>
      <c r="MK503" s="102"/>
      <c r="ML503" s="102"/>
      <c r="MM503" s="102"/>
      <c r="MN503" s="102"/>
      <c r="MO503" s="102"/>
      <c r="MP503" s="102"/>
      <c r="MQ503" s="102"/>
      <c r="MR503" s="102"/>
      <c r="MS503" s="102"/>
      <c r="MT503" s="102"/>
      <c r="MU503" s="102"/>
      <c r="MV503" s="102"/>
      <c r="MW503" s="102"/>
      <c r="MX503" s="102"/>
      <c r="MY503" s="102"/>
      <c r="MZ503" s="102"/>
      <c r="NA503" s="102"/>
      <c r="NB503" s="102"/>
      <c r="NC503" s="102"/>
      <c r="ND503" s="102"/>
      <c r="NE503" s="102"/>
      <c r="NF503" s="102"/>
      <c r="NG503" s="102"/>
      <c r="NH503" s="102"/>
      <c r="NI503" s="102"/>
      <c r="NJ503" s="102"/>
      <c r="NK503" s="102"/>
      <c r="NL503" s="102"/>
    </row>
    <row r="504" spans="1:376" x14ac:dyDescent="0.3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c r="IW504" s="102"/>
      <c r="IX504" s="102"/>
      <c r="IY504" s="102"/>
      <c r="IZ504" s="102"/>
      <c r="JA504" s="102"/>
      <c r="JB504" s="102"/>
      <c r="JC504" s="102"/>
      <c r="JD504" s="102"/>
      <c r="JE504" s="102"/>
      <c r="JF504" s="102"/>
      <c r="JG504" s="102"/>
      <c r="JH504" s="102"/>
      <c r="JI504" s="102"/>
      <c r="JJ504" s="102"/>
      <c r="JK504" s="102"/>
      <c r="JL504" s="102"/>
      <c r="JM504" s="102"/>
      <c r="JN504" s="102"/>
      <c r="JO504" s="102"/>
      <c r="JP504" s="102"/>
      <c r="JQ504" s="102"/>
      <c r="JR504" s="102"/>
      <c r="JS504" s="102"/>
      <c r="JT504" s="102"/>
      <c r="JU504" s="102"/>
      <c r="JV504" s="102"/>
      <c r="JW504" s="102"/>
      <c r="JX504" s="102"/>
      <c r="JY504" s="102"/>
      <c r="JZ504" s="102"/>
      <c r="KA504" s="102"/>
      <c r="KB504" s="102"/>
      <c r="KC504" s="102"/>
      <c r="KD504" s="102"/>
      <c r="KE504" s="102"/>
      <c r="KF504" s="102"/>
      <c r="KG504" s="102"/>
      <c r="KH504" s="102"/>
      <c r="KI504" s="102"/>
      <c r="KJ504" s="102"/>
      <c r="KK504" s="102"/>
      <c r="KL504" s="102"/>
      <c r="KM504" s="102"/>
      <c r="KN504" s="102"/>
      <c r="KO504" s="102"/>
      <c r="KP504" s="102"/>
      <c r="KQ504" s="102"/>
      <c r="KR504" s="102"/>
      <c r="KS504" s="102"/>
      <c r="KT504" s="102"/>
      <c r="KU504" s="102"/>
      <c r="KV504" s="102"/>
      <c r="KW504" s="102"/>
      <c r="KX504" s="102"/>
      <c r="KY504" s="102"/>
      <c r="KZ504" s="102"/>
      <c r="LA504" s="102"/>
      <c r="LB504" s="102"/>
      <c r="LC504" s="102"/>
      <c r="LD504" s="102"/>
      <c r="LE504" s="102"/>
      <c r="LF504" s="102"/>
      <c r="LG504" s="102"/>
      <c r="LH504" s="102"/>
      <c r="LI504" s="102"/>
      <c r="LJ504" s="102"/>
      <c r="LK504" s="102"/>
      <c r="LL504" s="102"/>
      <c r="LM504" s="102"/>
      <c r="LN504" s="102"/>
      <c r="LO504" s="102"/>
      <c r="LP504" s="102"/>
      <c r="LQ504" s="102"/>
      <c r="LR504" s="102"/>
      <c r="LS504" s="102"/>
      <c r="LT504" s="102"/>
      <c r="LU504" s="102"/>
      <c r="LV504" s="102"/>
      <c r="LW504" s="102"/>
      <c r="LX504" s="102"/>
      <c r="LY504" s="102"/>
      <c r="LZ504" s="102"/>
      <c r="MA504" s="102"/>
      <c r="MB504" s="102"/>
      <c r="MC504" s="102"/>
      <c r="MD504" s="102"/>
      <c r="ME504" s="102"/>
      <c r="MF504" s="102"/>
      <c r="MG504" s="102"/>
      <c r="MH504" s="102"/>
      <c r="MI504" s="102"/>
      <c r="MJ504" s="102"/>
      <c r="MK504" s="102"/>
      <c r="ML504" s="102"/>
      <c r="MM504" s="102"/>
      <c r="MN504" s="102"/>
      <c r="MO504" s="102"/>
      <c r="MP504" s="102"/>
      <c r="MQ504" s="102"/>
      <c r="MR504" s="102"/>
      <c r="MS504" s="102"/>
      <c r="MT504" s="102"/>
      <c r="MU504" s="102"/>
      <c r="MV504" s="102"/>
      <c r="MW504" s="102"/>
      <c r="MX504" s="102"/>
      <c r="MY504" s="102"/>
      <c r="MZ504" s="102"/>
      <c r="NA504" s="102"/>
      <c r="NB504" s="102"/>
      <c r="NC504" s="102"/>
      <c r="ND504" s="102"/>
      <c r="NE504" s="102"/>
      <c r="NF504" s="102"/>
      <c r="NG504" s="102"/>
      <c r="NH504" s="102"/>
      <c r="NI504" s="102"/>
      <c r="NJ504" s="102"/>
      <c r="NK504" s="102"/>
      <c r="NL504" s="102"/>
    </row>
    <row r="505" spans="1:376" x14ac:dyDescent="0.3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c r="IW505" s="102"/>
      <c r="IX505" s="102"/>
      <c r="IY505" s="102"/>
      <c r="IZ505" s="102"/>
      <c r="JA505" s="102"/>
      <c r="JB505" s="102"/>
      <c r="JC505" s="102"/>
      <c r="JD505" s="102"/>
      <c r="JE505" s="102"/>
      <c r="JF505" s="102"/>
      <c r="JG505" s="102"/>
      <c r="JH505" s="102"/>
      <c r="JI505" s="102"/>
      <c r="JJ505" s="102"/>
      <c r="JK505" s="102"/>
      <c r="JL505" s="102"/>
      <c r="JM505" s="102"/>
      <c r="JN505" s="102"/>
      <c r="JO505" s="102"/>
      <c r="JP505" s="102"/>
      <c r="JQ505" s="102"/>
      <c r="JR505" s="102"/>
      <c r="JS505" s="102"/>
      <c r="JT505" s="102"/>
      <c r="JU505" s="102"/>
      <c r="JV505" s="102"/>
      <c r="JW505" s="102"/>
      <c r="JX505" s="102"/>
      <c r="JY505" s="102"/>
      <c r="JZ505" s="102"/>
      <c r="KA505" s="102"/>
      <c r="KB505" s="102"/>
      <c r="KC505" s="102"/>
      <c r="KD505" s="102"/>
      <c r="KE505" s="102"/>
      <c r="KF505" s="102"/>
      <c r="KG505" s="102"/>
      <c r="KH505" s="102"/>
      <c r="KI505" s="102"/>
      <c r="KJ505" s="102"/>
      <c r="KK505" s="102"/>
      <c r="KL505" s="102"/>
      <c r="KM505" s="102"/>
      <c r="KN505" s="102"/>
      <c r="KO505" s="102"/>
      <c r="KP505" s="102"/>
      <c r="KQ505" s="102"/>
      <c r="KR505" s="102"/>
      <c r="KS505" s="102"/>
      <c r="KT505" s="102"/>
      <c r="KU505" s="102"/>
      <c r="KV505" s="102"/>
      <c r="KW505" s="102"/>
      <c r="KX505" s="102"/>
      <c r="KY505" s="102"/>
      <c r="KZ505" s="102"/>
      <c r="LA505" s="102"/>
      <c r="LB505" s="102"/>
      <c r="LC505" s="102"/>
      <c r="LD505" s="102"/>
      <c r="LE505" s="102"/>
      <c r="LF505" s="102"/>
      <c r="LG505" s="102"/>
      <c r="LH505" s="102"/>
      <c r="LI505" s="102"/>
      <c r="LJ505" s="102"/>
      <c r="LK505" s="102"/>
      <c r="LL505" s="102"/>
      <c r="LM505" s="102"/>
      <c r="LN505" s="102"/>
      <c r="LO505" s="102"/>
      <c r="LP505" s="102"/>
      <c r="LQ505" s="102"/>
      <c r="LR505" s="102"/>
      <c r="LS505" s="102"/>
      <c r="LT505" s="102"/>
      <c r="LU505" s="102"/>
      <c r="LV505" s="102"/>
      <c r="LW505" s="102"/>
      <c r="LX505" s="102"/>
      <c r="LY505" s="102"/>
      <c r="LZ505" s="102"/>
      <c r="MA505" s="102"/>
      <c r="MB505" s="102"/>
      <c r="MC505" s="102"/>
      <c r="MD505" s="102"/>
      <c r="ME505" s="102"/>
      <c r="MF505" s="102"/>
      <c r="MG505" s="102"/>
      <c r="MH505" s="102"/>
      <c r="MI505" s="102"/>
      <c r="MJ505" s="102"/>
      <c r="MK505" s="102"/>
      <c r="ML505" s="102"/>
      <c r="MM505" s="102"/>
      <c r="MN505" s="102"/>
      <c r="MO505" s="102"/>
      <c r="MP505" s="102"/>
      <c r="MQ505" s="102"/>
      <c r="MR505" s="102"/>
      <c r="MS505" s="102"/>
      <c r="MT505" s="102"/>
      <c r="MU505" s="102"/>
      <c r="MV505" s="102"/>
      <c r="MW505" s="102"/>
      <c r="MX505" s="102"/>
      <c r="MY505" s="102"/>
      <c r="MZ505" s="102"/>
      <c r="NA505" s="102"/>
      <c r="NB505" s="102"/>
      <c r="NC505" s="102"/>
      <c r="ND505" s="102"/>
      <c r="NE505" s="102"/>
      <c r="NF505" s="102"/>
      <c r="NG505" s="102"/>
      <c r="NH505" s="102"/>
      <c r="NI505" s="102"/>
      <c r="NJ505" s="102"/>
      <c r="NK505" s="102"/>
      <c r="NL505" s="102"/>
    </row>
    <row r="506" spans="1:376" x14ac:dyDescent="0.3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c r="IW506" s="102"/>
      <c r="IX506" s="102"/>
      <c r="IY506" s="102"/>
      <c r="IZ506" s="102"/>
      <c r="JA506" s="102"/>
      <c r="JB506" s="102"/>
      <c r="JC506" s="102"/>
      <c r="JD506" s="102"/>
      <c r="JE506" s="102"/>
      <c r="JF506" s="102"/>
      <c r="JG506" s="102"/>
      <c r="JH506" s="102"/>
      <c r="JI506" s="102"/>
      <c r="JJ506" s="102"/>
      <c r="JK506" s="102"/>
      <c r="JL506" s="102"/>
      <c r="JM506" s="102"/>
      <c r="JN506" s="102"/>
      <c r="JO506" s="102"/>
      <c r="JP506" s="102"/>
      <c r="JQ506" s="102"/>
      <c r="JR506" s="102"/>
      <c r="JS506" s="102"/>
      <c r="JT506" s="102"/>
      <c r="JU506" s="102"/>
      <c r="JV506" s="102"/>
      <c r="JW506" s="102"/>
      <c r="JX506" s="102"/>
      <c r="JY506" s="102"/>
      <c r="JZ506" s="102"/>
      <c r="KA506" s="102"/>
      <c r="KB506" s="102"/>
      <c r="KC506" s="102"/>
      <c r="KD506" s="102"/>
      <c r="KE506" s="102"/>
      <c r="KF506" s="102"/>
      <c r="KG506" s="102"/>
      <c r="KH506" s="102"/>
      <c r="KI506" s="102"/>
      <c r="KJ506" s="102"/>
      <c r="KK506" s="102"/>
      <c r="KL506" s="102"/>
      <c r="KM506" s="102"/>
      <c r="KN506" s="102"/>
      <c r="KO506" s="102"/>
      <c r="KP506" s="102"/>
      <c r="KQ506" s="102"/>
      <c r="KR506" s="102"/>
      <c r="KS506" s="102"/>
      <c r="KT506" s="102"/>
      <c r="KU506" s="102"/>
      <c r="KV506" s="102"/>
      <c r="KW506" s="102"/>
      <c r="KX506" s="102"/>
      <c r="KY506" s="102"/>
      <c r="KZ506" s="102"/>
      <c r="LA506" s="102"/>
      <c r="LB506" s="102"/>
      <c r="LC506" s="102"/>
      <c r="LD506" s="102"/>
      <c r="LE506" s="102"/>
      <c r="LF506" s="102"/>
      <c r="LG506" s="102"/>
      <c r="LH506" s="102"/>
      <c r="LI506" s="102"/>
      <c r="LJ506" s="102"/>
      <c r="LK506" s="102"/>
      <c r="LL506" s="102"/>
      <c r="LM506" s="102"/>
      <c r="LN506" s="102"/>
      <c r="LO506" s="102"/>
      <c r="LP506" s="102"/>
      <c r="LQ506" s="102"/>
      <c r="LR506" s="102"/>
      <c r="LS506" s="102"/>
      <c r="LT506" s="102"/>
      <c r="LU506" s="102"/>
      <c r="LV506" s="102"/>
      <c r="LW506" s="102"/>
      <c r="LX506" s="102"/>
      <c r="LY506" s="102"/>
      <c r="LZ506" s="102"/>
      <c r="MA506" s="102"/>
      <c r="MB506" s="102"/>
      <c r="MC506" s="102"/>
      <c r="MD506" s="102"/>
      <c r="ME506" s="102"/>
      <c r="MF506" s="102"/>
      <c r="MG506" s="102"/>
      <c r="MH506" s="102"/>
      <c r="MI506" s="102"/>
      <c r="MJ506" s="102"/>
      <c r="MK506" s="102"/>
      <c r="ML506" s="102"/>
      <c r="MM506" s="102"/>
      <c r="MN506" s="102"/>
      <c r="MO506" s="102"/>
      <c r="MP506" s="102"/>
      <c r="MQ506" s="102"/>
      <c r="MR506" s="102"/>
      <c r="MS506" s="102"/>
      <c r="MT506" s="102"/>
      <c r="MU506" s="102"/>
      <c r="MV506" s="102"/>
      <c r="MW506" s="102"/>
      <c r="MX506" s="102"/>
      <c r="MY506" s="102"/>
      <c r="MZ506" s="102"/>
      <c r="NA506" s="102"/>
      <c r="NB506" s="102"/>
      <c r="NC506" s="102"/>
      <c r="ND506" s="102"/>
      <c r="NE506" s="102"/>
      <c r="NF506" s="102"/>
      <c r="NG506" s="102"/>
      <c r="NH506" s="102"/>
      <c r="NI506" s="102"/>
      <c r="NJ506" s="102"/>
      <c r="NK506" s="102"/>
      <c r="NL506" s="102"/>
    </row>
    <row r="507" spans="1:376" x14ac:dyDescent="0.3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c r="IW507" s="102"/>
      <c r="IX507" s="102"/>
      <c r="IY507" s="102"/>
      <c r="IZ507" s="102"/>
      <c r="JA507" s="102"/>
      <c r="JB507" s="102"/>
      <c r="JC507" s="102"/>
      <c r="JD507" s="102"/>
      <c r="JE507" s="102"/>
      <c r="JF507" s="102"/>
      <c r="JG507" s="102"/>
      <c r="JH507" s="102"/>
      <c r="JI507" s="102"/>
      <c r="JJ507" s="102"/>
      <c r="JK507" s="102"/>
      <c r="JL507" s="102"/>
      <c r="JM507" s="102"/>
      <c r="JN507" s="102"/>
      <c r="JO507" s="102"/>
      <c r="JP507" s="102"/>
      <c r="JQ507" s="102"/>
      <c r="JR507" s="102"/>
      <c r="JS507" s="102"/>
      <c r="JT507" s="102"/>
      <c r="JU507" s="102"/>
      <c r="JV507" s="102"/>
      <c r="JW507" s="102"/>
      <c r="JX507" s="102"/>
      <c r="JY507" s="102"/>
      <c r="JZ507" s="102"/>
      <c r="KA507" s="102"/>
      <c r="KB507" s="102"/>
      <c r="KC507" s="102"/>
      <c r="KD507" s="102"/>
      <c r="KE507" s="102"/>
      <c r="KF507" s="102"/>
      <c r="KG507" s="102"/>
      <c r="KH507" s="102"/>
      <c r="KI507" s="102"/>
      <c r="KJ507" s="102"/>
      <c r="KK507" s="102"/>
      <c r="KL507" s="102"/>
      <c r="KM507" s="102"/>
      <c r="KN507" s="102"/>
      <c r="KO507" s="102"/>
      <c r="KP507" s="102"/>
      <c r="KQ507" s="102"/>
      <c r="KR507" s="102"/>
      <c r="KS507" s="102"/>
      <c r="KT507" s="102"/>
      <c r="KU507" s="102"/>
      <c r="KV507" s="102"/>
      <c r="KW507" s="102"/>
      <c r="KX507" s="102"/>
      <c r="KY507" s="102"/>
      <c r="KZ507" s="102"/>
      <c r="LA507" s="102"/>
      <c r="LB507" s="102"/>
      <c r="LC507" s="102"/>
      <c r="LD507" s="102"/>
      <c r="LE507" s="102"/>
      <c r="LF507" s="102"/>
      <c r="LG507" s="102"/>
      <c r="LH507" s="102"/>
      <c r="LI507" s="102"/>
      <c r="LJ507" s="102"/>
      <c r="LK507" s="102"/>
      <c r="LL507" s="102"/>
      <c r="LM507" s="102"/>
      <c r="LN507" s="102"/>
      <c r="LO507" s="102"/>
      <c r="LP507" s="102"/>
      <c r="LQ507" s="102"/>
      <c r="LR507" s="102"/>
      <c r="LS507" s="102"/>
      <c r="LT507" s="102"/>
      <c r="LU507" s="102"/>
      <c r="LV507" s="102"/>
      <c r="LW507" s="102"/>
      <c r="LX507" s="102"/>
      <c r="LY507" s="102"/>
      <c r="LZ507" s="102"/>
      <c r="MA507" s="102"/>
      <c r="MB507" s="102"/>
      <c r="MC507" s="102"/>
      <c r="MD507" s="102"/>
      <c r="ME507" s="102"/>
      <c r="MF507" s="102"/>
      <c r="MG507" s="102"/>
      <c r="MH507" s="102"/>
      <c r="MI507" s="102"/>
      <c r="MJ507" s="102"/>
      <c r="MK507" s="102"/>
      <c r="ML507" s="102"/>
      <c r="MM507" s="102"/>
      <c r="MN507" s="102"/>
      <c r="MO507" s="102"/>
      <c r="MP507" s="102"/>
      <c r="MQ507" s="102"/>
      <c r="MR507" s="102"/>
      <c r="MS507" s="102"/>
      <c r="MT507" s="102"/>
      <c r="MU507" s="102"/>
      <c r="MV507" s="102"/>
      <c r="MW507" s="102"/>
      <c r="MX507" s="102"/>
      <c r="MY507" s="102"/>
      <c r="MZ507" s="102"/>
      <c r="NA507" s="102"/>
      <c r="NB507" s="102"/>
      <c r="NC507" s="102"/>
      <c r="ND507" s="102"/>
      <c r="NE507" s="102"/>
      <c r="NF507" s="102"/>
      <c r="NG507" s="102"/>
      <c r="NH507" s="102"/>
      <c r="NI507" s="102"/>
      <c r="NJ507" s="102"/>
      <c r="NK507" s="102"/>
      <c r="NL507" s="102"/>
    </row>
    <row r="508" spans="1:376" x14ac:dyDescent="0.3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c r="IW508" s="102"/>
      <c r="IX508" s="102"/>
      <c r="IY508" s="102"/>
      <c r="IZ508" s="102"/>
      <c r="JA508" s="102"/>
      <c r="JB508" s="102"/>
      <c r="JC508" s="102"/>
      <c r="JD508" s="102"/>
      <c r="JE508" s="102"/>
      <c r="JF508" s="102"/>
      <c r="JG508" s="102"/>
      <c r="JH508" s="102"/>
      <c r="JI508" s="102"/>
      <c r="JJ508" s="102"/>
      <c r="JK508" s="102"/>
      <c r="JL508" s="102"/>
      <c r="JM508" s="102"/>
      <c r="JN508" s="102"/>
      <c r="JO508" s="102"/>
      <c r="JP508" s="102"/>
      <c r="JQ508" s="102"/>
      <c r="JR508" s="102"/>
      <c r="JS508" s="102"/>
      <c r="JT508" s="102"/>
      <c r="JU508" s="102"/>
      <c r="JV508" s="102"/>
      <c r="JW508" s="102"/>
      <c r="JX508" s="102"/>
      <c r="JY508" s="102"/>
      <c r="JZ508" s="102"/>
      <c r="KA508" s="102"/>
      <c r="KB508" s="102"/>
      <c r="KC508" s="102"/>
      <c r="KD508" s="102"/>
      <c r="KE508" s="102"/>
      <c r="KF508" s="102"/>
      <c r="KG508" s="102"/>
      <c r="KH508" s="102"/>
      <c r="KI508" s="102"/>
      <c r="KJ508" s="102"/>
      <c r="KK508" s="102"/>
      <c r="KL508" s="102"/>
      <c r="KM508" s="102"/>
      <c r="KN508" s="102"/>
      <c r="KO508" s="102"/>
      <c r="KP508" s="102"/>
      <c r="KQ508" s="102"/>
      <c r="KR508" s="102"/>
      <c r="KS508" s="102"/>
      <c r="KT508" s="102"/>
      <c r="KU508" s="102"/>
      <c r="KV508" s="102"/>
      <c r="KW508" s="102"/>
      <c r="KX508" s="102"/>
      <c r="KY508" s="102"/>
      <c r="KZ508" s="102"/>
      <c r="LA508" s="102"/>
      <c r="LB508" s="102"/>
      <c r="LC508" s="102"/>
      <c r="LD508" s="102"/>
      <c r="LE508" s="102"/>
      <c r="LF508" s="102"/>
      <c r="LG508" s="102"/>
      <c r="LH508" s="102"/>
      <c r="LI508" s="102"/>
      <c r="LJ508" s="102"/>
      <c r="LK508" s="102"/>
      <c r="LL508" s="102"/>
      <c r="LM508" s="102"/>
      <c r="LN508" s="102"/>
      <c r="LO508" s="102"/>
      <c r="LP508" s="102"/>
      <c r="LQ508" s="102"/>
      <c r="LR508" s="102"/>
      <c r="LS508" s="102"/>
      <c r="LT508" s="102"/>
      <c r="LU508" s="102"/>
      <c r="LV508" s="102"/>
      <c r="LW508" s="102"/>
      <c r="LX508" s="102"/>
      <c r="LY508" s="102"/>
      <c r="LZ508" s="102"/>
      <c r="MA508" s="102"/>
      <c r="MB508" s="102"/>
      <c r="MC508" s="102"/>
      <c r="MD508" s="102"/>
      <c r="ME508" s="102"/>
      <c r="MF508" s="102"/>
      <c r="MG508" s="102"/>
      <c r="MH508" s="102"/>
      <c r="MI508" s="102"/>
      <c r="MJ508" s="102"/>
      <c r="MK508" s="102"/>
      <c r="ML508" s="102"/>
      <c r="MM508" s="102"/>
      <c r="MN508" s="102"/>
      <c r="MO508" s="102"/>
      <c r="MP508" s="102"/>
      <c r="MQ508" s="102"/>
      <c r="MR508" s="102"/>
      <c r="MS508" s="102"/>
      <c r="MT508" s="102"/>
      <c r="MU508" s="102"/>
      <c r="MV508" s="102"/>
      <c r="MW508" s="102"/>
      <c r="MX508" s="102"/>
      <c r="MY508" s="102"/>
      <c r="MZ508" s="102"/>
      <c r="NA508" s="102"/>
      <c r="NB508" s="102"/>
      <c r="NC508" s="102"/>
      <c r="ND508" s="102"/>
      <c r="NE508" s="102"/>
      <c r="NF508" s="102"/>
      <c r="NG508" s="102"/>
      <c r="NH508" s="102"/>
      <c r="NI508" s="102"/>
      <c r="NJ508" s="102"/>
      <c r="NK508" s="102"/>
      <c r="NL508" s="102"/>
    </row>
    <row r="509" spans="1:376" x14ac:dyDescent="0.3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c r="IW509" s="102"/>
      <c r="IX509" s="102"/>
      <c r="IY509" s="102"/>
      <c r="IZ509" s="102"/>
      <c r="JA509" s="102"/>
      <c r="JB509" s="102"/>
      <c r="JC509" s="102"/>
      <c r="JD509" s="102"/>
      <c r="JE509" s="102"/>
      <c r="JF509" s="102"/>
      <c r="JG509" s="102"/>
      <c r="JH509" s="102"/>
      <c r="JI509" s="102"/>
      <c r="JJ509" s="102"/>
      <c r="JK509" s="102"/>
      <c r="JL509" s="102"/>
      <c r="JM509" s="102"/>
      <c r="JN509" s="102"/>
      <c r="JO509" s="102"/>
      <c r="JP509" s="102"/>
      <c r="JQ509" s="102"/>
      <c r="JR509" s="102"/>
      <c r="JS509" s="102"/>
      <c r="JT509" s="102"/>
      <c r="JU509" s="102"/>
      <c r="JV509" s="102"/>
      <c r="JW509" s="102"/>
      <c r="JX509" s="102"/>
      <c r="JY509" s="102"/>
      <c r="JZ509" s="102"/>
      <c r="KA509" s="102"/>
      <c r="KB509" s="102"/>
      <c r="KC509" s="102"/>
      <c r="KD509" s="102"/>
      <c r="KE509" s="102"/>
      <c r="KF509" s="102"/>
      <c r="KG509" s="102"/>
      <c r="KH509" s="102"/>
      <c r="KI509" s="102"/>
      <c r="KJ509" s="102"/>
      <c r="KK509" s="102"/>
      <c r="KL509" s="102"/>
      <c r="KM509" s="102"/>
      <c r="KN509" s="102"/>
      <c r="KO509" s="102"/>
      <c r="KP509" s="102"/>
      <c r="KQ509" s="102"/>
      <c r="KR509" s="102"/>
      <c r="KS509" s="102"/>
      <c r="KT509" s="102"/>
      <c r="KU509" s="102"/>
      <c r="KV509" s="102"/>
      <c r="KW509" s="102"/>
      <c r="KX509" s="102"/>
      <c r="KY509" s="102"/>
      <c r="KZ509" s="102"/>
      <c r="LA509" s="102"/>
      <c r="LB509" s="102"/>
      <c r="LC509" s="102"/>
      <c r="LD509" s="102"/>
      <c r="LE509" s="102"/>
      <c r="LF509" s="102"/>
      <c r="LG509" s="102"/>
      <c r="LH509" s="102"/>
      <c r="LI509" s="102"/>
      <c r="LJ509" s="102"/>
      <c r="LK509" s="102"/>
      <c r="LL509" s="102"/>
      <c r="LM509" s="102"/>
      <c r="LN509" s="102"/>
      <c r="LO509" s="102"/>
      <c r="LP509" s="102"/>
      <c r="LQ509" s="102"/>
      <c r="LR509" s="102"/>
      <c r="LS509" s="102"/>
      <c r="LT509" s="102"/>
      <c r="LU509" s="102"/>
      <c r="LV509" s="102"/>
      <c r="LW509" s="102"/>
      <c r="LX509" s="102"/>
      <c r="LY509" s="102"/>
      <c r="LZ509" s="102"/>
      <c r="MA509" s="102"/>
      <c r="MB509" s="102"/>
      <c r="MC509" s="102"/>
      <c r="MD509" s="102"/>
      <c r="ME509" s="102"/>
      <c r="MF509" s="102"/>
      <c r="MG509" s="102"/>
      <c r="MH509" s="102"/>
      <c r="MI509" s="102"/>
      <c r="MJ509" s="102"/>
      <c r="MK509" s="102"/>
      <c r="ML509" s="102"/>
      <c r="MM509" s="102"/>
      <c r="MN509" s="102"/>
      <c r="MO509" s="102"/>
      <c r="MP509" s="102"/>
      <c r="MQ509" s="102"/>
      <c r="MR509" s="102"/>
      <c r="MS509" s="102"/>
      <c r="MT509" s="102"/>
      <c r="MU509" s="102"/>
      <c r="MV509" s="102"/>
      <c r="MW509" s="102"/>
      <c r="MX509" s="102"/>
      <c r="MY509" s="102"/>
      <c r="MZ509" s="102"/>
      <c r="NA509" s="102"/>
      <c r="NB509" s="102"/>
      <c r="NC509" s="102"/>
      <c r="ND509" s="102"/>
      <c r="NE509" s="102"/>
      <c r="NF509" s="102"/>
      <c r="NG509" s="102"/>
      <c r="NH509" s="102"/>
      <c r="NI509" s="102"/>
      <c r="NJ509" s="102"/>
      <c r="NK509" s="102"/>
      <c r="NL509" s="102"/>
    </row>
    <row r="510" spans="1:376" x14ac:dyDescent="0.3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c r="IW510" s="102"/>
      <c r="IX510" s="102"/>
      <c r="IY510" s="102"/>
      <c r="IZ510" s="102"/>
      <c r="JA510" s="102"/>
      <c r="JB510" s="102"/>
      <c r="JC510" s="102"/>
      <c r="JD510" s="102"/>
      <c r="JE510" s="102"/>
      <c r="JF510" s="102"/>
      <c r="JG510" s="102"/>
      <c r="JH510" s="102"/>
      <c r="JI510" s="102"/>
      <c r="JJ510" s="102"/>
      <c r="JK510" s="102"/>
      <c r="JL510" s="102"/>
      <c r="JM510" s="102"/>
      <c r="JN510" s="102"/>
      <c r="JO510" s="102"/>
      <c r="JP510" s="102"/>
      <c r="JQ510" s="102"/>
      <c r="JR510" s="102"/>
      <c r="JS510" s="102"/>
      <c r="JT510" s="102"/>
      <c r="JU510" s="102"/>
      <c r="JV510" s="102"/>
      <c r="JW510" s="102"/>
      <c r="JX510" s="102"/>
      <c r="JY510" s="102"/>
      <c r="JZ510" s="102"/>
      <c r="KA510" s="102"/>
      <c r="KB510" s="102"/>
      <c r="KC510" s="102"/>
      <c r="KD510" s="102"/>
      <c r="KE510" s="102"/>
      <c r="KF510" s="102"/>
      <c r="KG510" s="102"/>
      <c r="KH510" s="102"/>
      <c r="KI510" s="102"/>
      <c r="KJ510" s="102"/>
      <c r="KK510" s="102"/>
      <c r="KL510" s="102"/>
      <c r="KM510" s="102"/>
      <c r="KN510" s="102"/>
      <c r="KO510" s="102"/>
      <c r="KP510" s="102"/>
      <c r="KQ510" s="102"/>
      <c r="KR510" s="102"/>
      <c r="KS510" s="102"/>
      <c r="KT510" s="102"/>
      <c r="KU510" s="102"/>
      <c r="KV510" s="102"/>
      <c r="KW510" s="102"/>
      <c r="KX510" s="102"/>
      <c r="KY510" s="102"/>
      <c r="KZ510" s="102"/>
      <c r="LA510" s="102"/>
      <c r="LB510" s="102"/>
      <c r="LC510" s="102"/>
      <c r="LD510" s="102"/>
      <c r="LE510" s="102"/>
      <c r="LF510" s="102"/>
      <c r="LG510" s="102"/>
      <c r="LH510" s="102"/>
      <c r="LI510" s="102"/>
      <c r="LJ510" s="102"/>
      <c r="LK510" s="102"/>
      <c r="LL510" s="102"/>
      <c r="LM510" s="102"/>
      <c r="LN510" s="102"/>
      <c r="LO510" s="102"/>
      <c r="LP510" s="102"/>
      <c r="LQ510" s="102"/>
      <c r="LR510" s="102"/>
      <c r="LS510" s="102"/>
      <c r="LT510" s="102"/>
      <c r="LU510" s="102"/>
      <c r="LV510" s="102"/>
      <c r="LW510" s="102"/>
      <c r="LX510" s="102"/>
      <c r="LY510" s="102"/>
      <c r="LZ510" s="102"/>
      <c r="MA510" s="102"/>
      <c r="MB510" s="102"/>
      <c r="MC510" s="102"/>
      <c r="MD510" s="102"/>
      <c r="ME510" s="102"/>
      <c r="MF510" s="102"/>
      <c r="MG510" s="102"/>
      <c r="MH510" s="102"/>
      <c r="MI510" s="102"/>
      <c r="MJ510" s="102"/>
      <c r="MK510" s="102"/>
      <c r="ML510" s="102"/>
      <c r="MM510" s="102"/>
      <c r="MN510" s="102"/>
      <c r="MO510" s="102"/>
      <c r="MP510" s="102"/>
      <c r="MQ510" s="102"/>
      <c r="MR510" s="102"/>
      <c r="MS510" s="102"/>
      <c r="MT510" s="102"/>
      <c r="MU510" s="102"/>
      <c r="MV510" s="102"/>
      <c r="MW510" s="102"/>
      <c r="MX510" s="102"/>
      <c r="MY510" s="102"/>
      <c r="MZ510" s="102"/>
      <c r="NA510" s="102"/>
      <c r="NB510" s="102"/>
      <c r="NC510" s="102"/>
      <c r="ND510" s="102"/>
      <c r="NE510" s="102"/>
      <c r="NF510" s="102"/>
      <c r="NG510" s="102"/>
      <c r="NH510" s="102"/>
      <c r="NI510" s="102"/>
      <c r="NJ510" s="102"/>
      <c r="NK510" s="102"/>
      <c r="NL510" s="102"/>
    </row>
    <row r="511" spans="1:376" x14ac:dyDescent="0.3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c r="IW511" s="102"/>
      <c r="IX511" s="102"/>
      <c r="IY511" s="102"/>
      <c r="IZ511" s="102"/>
      <c r="JA511" s="102"/>
      <c r="JB511" s="102"/>
      <c r="JC511" s="102"/>
      <c r="JD511" s="102"/>
      <c r="JE511" s="102"/>
      <c r="JF511" s="102"/>
      <c r="JG511" s="102"/>
      <c r="JH511" s="102"/>
      <c r="JI511" s="102"/>
      <c r="JJ511" s="102"/>
      <c r="JK511" s="102"/>
      <c r="JL511" s="102"/>
      <c r="JM511" s="102"/>
      <c r="JN511" s="102"/>
      <c r="JO511" s="102"/>
      <c r="JP511" s="102"/>
      <c r="JQ511" s="102"/>
      <c r="JR511" s="102"/>
      <c r="JS511" s="102"/>
      <c r="JT511" s="102"/>
      <c r="JU511" s="102"/>
      <c r="JV511" s="102"/>
      <c r="JW511" s="102"/>
      <c r="JX511" s="102"/>
      <c r="JY511" s="102"/>
      <c r="JZ511" s="102"/>
      <c r="KA511" s="102"/>
      <c r="KB511" s="102"/>
      <c r="KC511" s="102"/>
      <c r="KD511" s="102"/>
      <c r="KE511" s="102"/>
      <c r="KF511" s="102"/>
      <c r="KG511" s="102"/>
      <c r="KH511" s="102"/>
      <c r="KI511" s="102"/>
      <c r="KJ511" s="102"/>
      <c r="KK511" s="102"/>
      <c r="KL511" s="102"/>
      <c r="KM511" s="102"/>
      <c r="KN511" s="102"/>
      <c r="KO511" s="102"/>
      <c r="KP511" s="102"/>
      <c r="KQ511" s="102"/>
      <c r="KR511" s="102"/>
      <c r="KS511" s="102"/>
      <c r="KT511" s="102"/>
      <c r="KU511" s="102"/>
      <c r="KV511" s="102"/>
      <c r="KW511" s="102"/>
      <c r="KX511" s="102"/>
      <c r="KY511" s="102"/>
      <c r="KZ511" s="102"/>
      <c r="LA511" s="102"/>
      <c r="LB511" s="102"/>
      <c r="LC511" s="102"/>
      <c r="LD511" s="102"/>
      <c r="LE511" s="102"/>
      <c r="LF511" s="102"/>
      <c r="LG511" s="102"/>
      <c r="LH511" s="102"/>
      <c r="LI511" s="102"/>
      <c r="LJ511" s="102"/>
      <c r="LK511" s="102"/>
      <c r="LL511" s="102"/>
      <c r="LM511" s="102"/>
      <c r="LN511" s="102"/>
      <c r="LO511" s="102"/>
      <c r="LP511" s="102"/>
      <c r="LQ511" s="102"/>
      <c r="LR511" s="102"/>
      <c r="LS511" s="102"/>
      <c r="LT511" s="102"/>
      <c r="LU511" s="102"/>
      <c r="LV511" s="102"/>
      <c r="LW511" s="102"/>
      <c r="LX511" s="102"/>
      <c r="LY511" s="102"/>
      <c r="LZ511" s="102"/>
      <c r="MA511" s="102"/>
      <c r="MB511" s="102"/>
      <c r="MC511" s="102"/>
      <c r="MD511" s="102"/>
      <c r="ME511" s="102"/>
      <c r="MF511" s="102"/>
      <c r="MG511" s="102"/>
      <c r="MH511" s="102"/>
      <c r="MI511" s="102"/>
      <c r="MJ511" s="102"/>
      <c r="MK511" s="102"/>
      <c r="ML511" s="102"/>
      <c r="MM511" s="102"/>
      <c r="MN511" s="102"/>
      <c r="MO511" s="102"/>
      <c r="MP511" s="102"/>
      <c r="MQ511" s="102"/>
      <c r="MR511" s="102"/>
      <c r="MS511" s="102"/>
      <c r="MT511" s="102"/>
      <c r="MU511" s="102"/>
      <c r="MV511" s="102"/>
      <c r="MW511" s="102"/>
      <c r="MX511" s="102"/>
      <c r="MY511" s="102"/>
      <c r="MZ511" s="102"/>
      <c r="NA511" s="102"/>
      <c r="NB511" s="102"/>
      <c r="NC511" s="102"/>
      <c r="ND511" s="102"/>
      <c r="NE511" s="102"/>
      <c r="NF511" s="102"/>
      <c r="NG511" s="102"/>
      <c r="NH511" s="102"/>
      <c r="NI511" s="102"/>
      <c r="NJ511" s="102"/>
      <c r="NK511" s="102"/>
      <c r="NL511" s="102"/>
    </row>
    <row r="512" spans="1:376" x14ac:dyDescent="0.3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c r="IW512" s="102"/>
      <c r="IX512" s="102"/>
      <c r="IY512" s="102"/>
      <c r="IZ512" s="102"/>
      <c r="JA512" s="102"/>
      <c r="JB512" s="102"/>
      <c r="JC512" s="102"/>
      <c r="JD512" s="102"/>
      <c r="JE512" s="102"/>
      <c r="JF512" s="102"/>
      <c r="JG512" s="102"/>
      <c r="JH512" s="102"/>
      <c r="JI512" s="102"/>
      <c r="JJ512" s="102"/>
      <c r="JK512" s="102"/>
      <c r="JL512" s="102"/>
      <c r="JM512" s="102"/>
      <c r="JN512" s="102"/>
      <c r="JO512" s="102"/>
      <c r="JP512" s="102"/>
      <c r="JQ512" s="102"/>
      <c r="JR512" s="102"/>
      <c r="JS512" s="102"/>
      <c r="JT512" s="102"/>
      <c r="JU512" s="102"/>
      <c r="JV512" s="102"/>
      <c r="JW512" s="102"/>
      <c r="JX512" s="102"/>
      <c r="JY512" s="102"/>
      <c r="JZ512" s="102"/>
      <c r="KA512" s="102"/>
      <c r="KB512" s="102"/>
      <c r="KC512" s="102"/>
      <c r="KD512" s="102"/>
      <c r="KE512" s="102"/>
      <c r="KF512" s="102"/>
      <c r="KG512" s="102"/>
      <c r="KH512" s="102"/>
      <c r="KI512" s="102"/>
      <c r="KJ512" s="102"/>
      <c r="KK512" s="102"/>
      <c r="KL512" s="102"/>
      <c r="KM512" s="102"/>
      <c r="KN512" s="102"/>
      <c r="KO512" s="102"/>
      <c r="KP512" s="102"/>
      <c r="KQ512" s="102"/>
      <c r="KR512" s="102"/>
      <c r="KS512" s="102"/>
      <c r="KT512" s="102"/>
      <c r="KU512" s="102"/>
      <c r="KV512" s="102"/>
      <c r="KW512" s="102"/>
      <c r="KX512" s="102"/>
      <c r="KY512" s="102"/>
      <c r="KZ512" s="102"/>
      <c r="LA512" s="102"/>
      <c r="LB512" s="102"/>
      <c r="LC512" s="102"/>
      <c r="LD512" s="102"/>
      <c r="LE512" s="102"/>
      <c r="LF512" s="102"/>
      <c r="LG512" s="102"/>
      <c r="LH512" s="102"/>
      <c r="LI512" s="102"/>
      <c r="LJ512" s="102"/>
      <c r="LK512" s="102"/>
      <c r="LL512" s="102"/>
      <c r="LM512" s="102"/>
      <c r="LN512" s="102"/>
      <c r="LO512" s="102"/>
      <c r="LP512" s="102"/>
      <c r="LQ512" s="102"/>
      <c r="LR512" s="102"/>
      <c r="LS512" s="102"/>
      <c r="LT512" s="102"/>
      <c r="LU512" s="102"/>
      <c r="LV512" s="102"/>
      <c r="LW512" s="102"/>
      <c r="LX512" s="102"/>
      <c r="LY512" s="102"/>
      <c r="LZ512" s="102"/>
      <c r="MA512" s="102"/>
      <c r="MB512" s="102"/>
      <c r="MC512" s="102"/>
      <c r="MD512" s="102"/>
      <c r="ME512" s="102"/>
      <c r="MF512" s="102"/>
      <c r="MG512" s="102"/>
      <c r="MH512" s="102"/>
      <c r="MI512" s="102"/>
      <c r="MJ512" s="102"/>
      <c r="MK512" s="102"/>
      <c r="ML512" s="102"/>
      <c r="MM512" s="102"/>
      <c r="MN512" s="102"/>
      <c r="MO512" s="102"/>
      <c r="MP512" s="102"/>
      <c r="MQ512" s="102"/>
      <c r="MR512" s="102"/>
      <c r="MS512" s="102"/>
      <c r="MT512" s="102"/>
      <c r="MU512" s="102"/>
      <c r="MV512" s="102"/>
      <c r="MW512" s="102"/>
      <c r="MX512" s="102"/>
      <c r="MY512" s="102"/>
      <c r="MZ512" s="102"/>
      <c r="NA512" s="102"/>
      <c r="NB512" s="102"/>
      <c r="NC512" s="102"/>
      <c r="ND512" s="102"/>
      <c r="NE512" s="102"/>
      <c r="NF512" s="102"/>
      <c r="NG512" s="102"/>
      <c r="NH512" s="102"/>
      <c r="NI512" s="102"/>
      <c r="NJ512" s="102"/>
      <c r="NK512" s="102"/>
      <c r="NL512" s="102"/>
    </row>
    <row r="513" spans="1:376" x14ac:dyDescent="0.3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c r="IW513" s="102"/>
      <c r="IX513" s="102"/>
      <c r="IY513" s="102"/>
      <c r="IZ513" s="102"/>
      <c r="JA513" s="102"/>
      <c r="JB513" s="102"/>
      <c r="JC513" s="102"/>
      <c r="JD513" s="102"/>
      <c r="JE513" s="102"/>
      <c r="JF513" s="102"/>
      <c r="JG513" s="102"/>
      <c r="JH513" s="102"/>
      <c r="JI513" s="102"/>
      <c r="JJ513" s="102"/>
      <c r="JK513" s="102"/>
      <c r="JL513" s="102"/>
      <c r="JM513" s="102"/>
      <c r="JN513" s="102"/>
      <c r="JO513" s="102"/>
      <c r="JP513" s="102"/>
      <c r="JQ513" s="102"/>
      <c r="JR513" s="102"/>
      <c r="JS513" s="102"/>
      <c r="JT513" s="102"/>
      <c r="JU513" s="102"/>
      <c r="JV513" s="102"/>
      <c r="JW513" s="102"/>
      <c r="JX513" s="102"/>
      <c r="JY513" s="102"/>
      <c r="JZ513" s="102"/>
      <c r="KA513" s="102"/>
      <c r="KB513" s="102"/>
      <c r="KC513" s="102"/>
      <c r="KD513" s="102"/>
      <c r="KE513" s="102"/>
      <c r="KF513" s="102"/>
      <c r="KG513" s="102"/>
      <c r="KH513" s="102"/>
      <c r="KI513" s="102"/>
      <c r="KJ513" s="102"/>
      <c r="KK513" s="102"/>
      <c r="KL513" s="102"/>
      <c r="KM513" s="102"/>
      <c r="KN513" s="102"/>
      <c r="KO513" s="102"/>
      <c r="KP513" s="102"/>
      <c r="KQ513" s="102"/>
      <c r="KR513" s="102"/>
      <c r="KS513" s="102"/>
      <c r="KT513" s="102"/>
      <c r="KU513" s="102"/>
      <c r="KV513" s="102"/>
      <c r="KW513" s="102"/>
      <c r="KX513" s="102"/>
      <c r="KY513" s="102"/>
      <c r="KZ513" s="102"/>
      <c r="LA513" s="102"/>
      <c r="LB513" s="102"/>
      <c r="LC513" s="102"/>
      <c r="LD513" s="102"/>
      <c r="LE513" s="102"/>
      <c r="LF513" s="102"/>
      <c r="LG513" s="102"/>
      <c r="LH513" s="102"/>
      <c r="LI513" s="102"/>
      <c r="LJ513" s="102"/>
      <c r="LK513" s="102"/>
      <c r="LL513" s="102"/>
      <c r="LM513" s="102"/>
      <c r="LN513" s="102"/>
      <c r="LO513" s="102"/>
      <c r="LP513" s="102"/>
      <c r="LQ513" s="102"/>
      <c r="LR513" s="102"/>
      <c r="LS513" s="102"/>
      <c r="LT513" s="102"/>
      <c r="LU513" s="102"/>
      <c r="LV513" s="102"/>
      <c r="LW513" s="102"/>
      <c r="LX513" s="102"/>
      <c r="LY513" s="102"/>
      <c r="LZ513" s="102"/>
      <c r="MA513" s="102"/>
      <c r="MB513" s="102"/>
      <c r="MC513" s="102"/>
      <c r="MD513" s="102"/>
      <c r="ME513" s="102"/>
      <c r="MF513" s="102"/>
      <c r="MG513" s="102"/>
      <c r="MH513" s="102"/>
      <c r="MI513" s="102"/>
      <c r="MJ513" s="102"/>
      <c r="MK513" s="102"/>
      <c r="ML513" s="102"/>
      <c r="MM513" s="102"/>
      <c r="MN513" s="102"/>
      <c r="MO513" s="102"/>
      <c r="MP513" s="102"/>
      <c r="MQ513" s="102"/>
      <c r="MR513" s="102"/>
      <c r="MS513" s="102"/>
      <c r="MT513" s="102"/>
      <c r="MU513" s="102"/>
      <c r="MV513" s="102"/>
      <c r="MW513" s="102"/>
      <c r="MX513" s="102"/>
      <c r="MY513" s="102"/>
      <c r="MZ513" s="102"/>
      <c r="NA513" s="102"/>
      <c r="NB513" s="102"/>
      <c r="NC513" s="102"/>
      <c r="ND513" s="102"/>
      <c r="NE513" s="102"/>
      <c r="NF513" s="102"/>
      <c r="NG513" s="102"/>
      <c r="NH513" s="102"/>
      <c r="NI513" s="102"/>
      <c r="NJ513" s="102"/>
      <c r="NK513" s="102"/>
      <c r="NL513" s="102"/>
    </row>
    <row r="514" spans="1:376" x14ac:dyDescent="0.3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c r="IW514" s="102"/>
      <c r="IX514" s="102"/>
      <c r="IY514" s="102"/>
      <c r="IZ514" s="102"/>
      <c r="JA514" s="102"/>
      <c r="JB514" s="102"/>
      <c r="JC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row>
    <row r="515" spans="1:376" x14ac:dyDescent="0.3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c r="IW515" s="102"/>
      <c r="IX515" s="102"/>
      <c r="IY515" s="102"/>
      <c r="IZ515" s="102"/>
      <c r="JA515" s="102"/>
      <c r="JB515" s="102"/>
      <c r="JC515" s="102"/>
      <c r="JD515" s="102"/>
      <c r="JE515" s="102"/>
      <c r="JF515" s="102"/>
      <c r="JG515" s="102"/>
      <c r="JH515" s="102"/>
      <c r="JI515" s="102"/>
      <c r="JJ515" s="102"/>
      <c r="JK515" s="102"/>
      <c r="JL515" s="102"/>
      <c r="JM515" s="102"/>
      <c r="JN515" s="102"/>
      <c r="JO515" s="102"/>
      <c r="JP515" s="102"/>
      <c r="JQ515" s="102"/>
      <c r="JR515" s="102"/>
      <c r="JS515" s="102"/>
      <c r="JT515" s="102"/>
      <c r="JU515" s="102"/>
      <c r="JV515" s="102"/>
      <c r="JW515" s="102"/>
      <c r="JX515" s="102"/>
      <c r="JY515" s="102"/>
      <c r="JZ515" s="102"/>
      <c r="KA515" s="102"/>
      <c r="KB515" s="102"/>
      <c r="KC515" s="102"/>
      <c r="KD515" s="102"/>
      <c r="KE515" s="102"/>
      <c r="KF515" s="102"/>
      <c r="KG515" s="102"/>
      <c r="KH515" s="102"/>
      <c r="KI515" s="102"/>
      <c r="KJ515" s="102"/>
      <c r="KK515" s="102"/>
      <c r="KL515" s="102"/>
      <c r="KM515" s="102"/>
      <c r="KN515" s="102"/>
      <c r="KO515" s="102"/>
      <c r="KP515" s="102"/>
      <c r="KQ515" s="102"/>
      <c r="KR515" s="102"/>
      <c r="KS515" s="102"/>
      <c r="KT515" s="102"/>
      <c r="KU515" s="102"/>
      <c r="KV515" s="102"/>
      <c r="KW515" s="102"/>
      <c r="KX515" s="102"/>
      <c r="KY515" s="102"/>
      <c r="KZ515" s="102"/>
      <c r="LA515" s="102"/>
      <c r="LB515" s="102"/>
      <c r="LC515" s="102"/>
      <c r="LD515" s="102"/>
      <c r="LE515" s="102"/>
      <c r="LF515" s="102"/>
      <c r="LG515" s="102"/>
      <c r="LH515" s="102"/>
      <c r="LI515" s="102"/>
      <c r="LJ515" s="102"/>
      <c r="LK515" s="102"/>
      <c r="LL515" s="102"/>
      <c r="LM515" s="102"/>
      <c r="LN515" s="102"/>
      <c r="LO515" s="102"/>
      <c r="LP515" s="102"/>
      <c r="LQ515" s="102"/>
      <c r="LR515" s="102"/>
      <c r="LS515" s="102"/>
      <c r="LT515" s="102"/>
      <c r="LU515" s="102"/>
      <c r="LV515" s="102"/>
      <c r="LW515" s="102"/>
      <c r="LX515" s="102"/>
      <c r="LY515" s="102"/>
      <c r="LZ515" s="102"/>
      <c r="MA515" s="102"/>
      <c r="MB515" s="102"/>
      <c r="MC515" s="102"/>
      <c r="MD515" s="102"/>
      <c r="ME515" s="102"/>
      <c r="MF515" s="102"/>
      <c r="MG515" s="102"/>
      <c r="MH515" s="102"/>
      <c r="MI515" s="102"/>
      <c r="MJ515" s="102"/>
      <c r="MK515" s="102"/>
      <c r="ML515" s="102"/>
      <c r="MM515" s="102"/>
      <c r="MN515" s="102"/>
      <c r="MO515" s="102"/>
      <c r="MP515" s="102"/>
      <c r="MQ515" s="102"/>
      <c r="MR515" s="102"/>
      <c r="MS515" s="102"/>
      <c r="MT515" s="102"/>
      <c r="MU515" s="102"/>
      <c r="MV515" s="102"/>
      <c r="MW515" s="102"/>
      <c r="MX515" s="102"/>
      <c r="MY515" s="102"/>
      <c r="MZ515" s="102"/>
      <c r="NA515" s="102"/>
      <c r="NB515" s="102"/>
      <c r="NC515" s="102"/>
      <c r="ND515" s="102"/>
      <c r="NE515" s="102"/>
      <c r="NF515" s="102"/>
      <c r="NG515" s="102"/>
      <c r="NH515" s="102"/>
      <c r="NI515" s="102"/>
      <c r="NJ515" s="102"/>
      <c r="NK515" s="102"/>
      <c r="NL515" s="102"/>
    </row>
    <row r="516" spans="1:376" x14ac:dyDescent="0.3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c r="IW516" s="102"/>
      <c r="IX516" s="102"/>
      <c r="IY516" s="102"/>
      <c r="IZ516" s="102"/>
      <c r="JA516" s="102"/>
      <c r="JB516" s="102"/>
      <c r="JC516" s="102"/>
      <c r="JD516" s="102"/>
      <c r="JE516" s="102"/>
      <c r="JF516" s="102"/>
      <c r="JG516" s="102"/>
      <c r="JH516" s="102"/>
      <c r="JI516" s="102"/>
      <c r="JJ516" s="102"/>
      <c r="JK516" s="102"/>
      <c r="JL516" s="102"/>
      <c r="JM516" s="102"/>
      <c r="JN516" s="102"/>
      <c r="JO516" s="102"/>
      <c r="JP516" s="102"/>
      <c r="JQ516" s="102"/>
      <c r="JR516" s="102"/>
      <c r="JS516" s="102"/>
      <c r="JT516" s="102"/>
      <c r="JU516" s="102"/>
      <c r="JV516" s="102"/>
      <c r="JW516" s="102"/>
      <c r="JX516" s="102"/>
      <c r="JY516" s="102"/>
      <c r="JZ516" s="102"/>
      <c r="KA516" s="102"/>
      <c r="KB516" s="102"/>
      <c r="KC516" s="102"/>
      <c r="KD516" s="102"/>
      <c r="KE516" s="102"/>
      <c r="KF516" s="102"/>
      <c r="KG516" s="102"/>
      <c r="KH516" s="102"/>
      <c r="KI516" s="102"/>
      <c r="KJ516" s="102"/>
      <c r="KK516" s="102"/>
      <c r="KL516" s="102"/>
      <c r="KM516" s="102"/>
      <c r="KN516" s="102"/>
      <c r="KO516" s="102"/>
      <c r="KP516" s="102"/>
      <c r="KQ516" s="102"/>
      <c r="KR516" s="102"/>
      <c r="KS516" s="102"/>
      <c r="KT516" s="102"/>
      <c r="KU516" s="102"/>
      <c r="KV516" s="102"/>
      <c r="KW516" s="102"/>
      <c r="KX516" s="102"/>
      <c r="KY516" s="102"/>
      <c r="KZ516" s="102"/>
      <c r="LA516" s="102"/>
      <c r="LB516" s="102"/>
      <c r="LC516" s="102"/>
      <c r="LD516" s="102"/>
      <c r="LE516" s="102"/>
      <c r="LF516" s="102"/>
      <c r="LG516" s="102"/>
      <c r="LH516" s="102"/>
      <c r="LI516" s="102"/>
      <c r="LJ516" s="102"/>
      <c r="LK516" s="102"/>
      <c r="LL516" s="102"/>
      <c r="LM516" s="102"/>
      <c r="LN516" s="102"/>
      <c r="LO516" s="102"/>
      <c r="LP516" s="102"/>
      <c r="LQ516" s="102"/>
      <c r="LR516" s="102"/>
      <c r="LS516" s="102"/>
      <c r="LT516" s="102"/>
      <c r="LU516" s="102"/>
      <c r="LV516" s="102"/>
      <c r="LW516" s="102"/>
      <c r="LX516" s="102"/>
      <c r="LY516" s="102"/>
      <c r="LZ516" s="102"/>
      <c r="MA516" s="102"/>
      <c r="MB516" s="102"/>
      <c r="MC516" s="102"/>
      <c r="MD516" s="102"/>
      <c r="ME516" s="102"/>
      <c r="MF516" s="102"/>
      <c r="MG516" s="102"/>
      <c r="MH516" s="102"/>
      <c r="MI516" s="102"/>
      <c r="MJ516" s="102"/>
      <c r="MK516" s="102"/>
      <c r="ML516" s="102"/>
      <c r="MM516" s="102"/>
      <c r="MN516" s="102"/>
      <c r="MO516" s="102"/>
      <c r="MP516" s="102"/>
      <c r="MQ516" s="102"/>
      <c r="MR516" s="102"/>
      <c r="MS516" s="102"/>
      <c r="MT516" s="102"/>
      <c r="MU516" s="102"/>
      <c r="MV516" s="102"/>
      <c r="MW516" s="102"/>
      <c r="MX516" s="102"/>
      <c r="MY516" s="102"/>
      <c r="MZ516" s="102"/>
      <c r="NA516" s="102"/>
      <c r="NB516" s="102"/>
      <c r="NC516" s="102"/>
      <c r="ND516" s="102"/>
      <c r="NE516" s="102"/>
      <c r="NF516" s="102"/>
      <c r="NG516" s="102"/>
      <c r="NH516" s="102"/>
      <c r="NI516" s="102"/>
      <c r="NJ516" s="102"/>
      <c r="NK516" s="102"/>
      <c r="NL516" s="102"/>
    </row>
    <row r="517" spans="1:376" x14ac:dyDescent="0.3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c r="IW517" s="102"/>
      <c r="IX517" s="102"/>
      <c r="IY517" s="102"/>
      <c r="IZ517" s="102"/>
      <c r="JA517" s="102"/>
      <c r="JB517" s="102"/>
      <c r="JC517" s="102"/>
      <c r="JD517" s="102"/>
      <c r="JE517" s="102"/>
      <c r="JF517" s="102"/>
      <c r="JG517" s="102"/>
      <c r="JH517" s="102"/>
      <c r="JI517" s="102"/>
      <c r="JJ517" s="102"/>
      <c r="JK517" s="102"/>
      <c r="JL517" s="102"/>
      <c r="JM517" s="102"/>
      <c r="JN517" s="102"/>
      <c r="JO517" s="102"/>
      <c r="JP517" s="102"/>
      <c r="JQ517" s="102"/>
      <c r="JR517" s="102"/>
      <c r="JS517" s="102"/>
      <c r="JT517" s="102"/>
      <c r="JU517" s="102"/>
      <c r="JV517" s="102"/>
      <c r="JW517" s="102"/>
      <c r="JX517" s="102"/>
      <c r="JY517" s="102"/>
      <c r="JZ517" s="102"/>
      <c r="KA517" s="102"/>
      <c r="KB517" s="102"/>
      <c r="KC517" s="102"/>
      <c r="KD517" s="102"/>
      <c r="KE517" s="102"/>
      <c r="KF517" s="102"/>
      <c r="KG517" s="102"/>
      <c r="KH517" s="102"/>
      <c r="KI517" s="102"/>
      <c r="KJ517" s="102"/>
      <c r="KK517" s="102"/>
      <c r="KL517" s="102"/>
      <c r="KM517" s="102"/>
      <c r="KN517" s="102"/>
      <c r="KO517" s="102"/>
      <c r="KP517" s="102"/>
      <c r="KQ517" s="102"/>
      <c r="KR517" s="102"/>
      <c r="KS517" s="102"/>
      <c r="KT517" s="102"/>
      <c r="KU517" s="102"/>
      <c r="KV517" s="102"/>
      <c r="KW517" s="102"/>
      <c r="KX517" s="102"/>
      <c r="KY517" s="102"/>
      <c r="KZ517" s="102"/>
      <c r="LA517" s="102"/>
      <c r="LB517" s="102"/>
      <c r="LC517" s="102"/>
      <c r="LD517" s="102"/>
      <c r="LE517" s="102"/>
      <c r="LF517" s="102"/>
      <c r="LG517" s="102"/>
      <c r="LH517" s="102"/>
      <c r="LI517" s="102"/>
      <c r="LJ517" s="102"/>
      <c r="LK517" s="102"/>
      <c r="LL517" s="102"/>
      <c r="LM517" s="102"/>
      <c r="LN517" s="102"/>
      <c r="LO517" s="102"/>
      <c r="LP517" s="102"/>
      <c r="LQ517" s="102"/>
      <c r="LR517" s="102"/>
      <c r="LS517" s="102"/>
      <c r="LT517" s="102"/>
      <c r="LU517" s="102"/>
      <c r="LV517" s="102"/>
      <c r="LW517" s="102"/>
      <c r="LX517" s="102"/>
      <c r="LY517" s="102"/>
      <c r="LZ517" s="102"/>
      <c r="MA517" s="102"/>
      <c r="MB517" s="102"/>
      <c r="MC517" s="102"/>
      <c r="MD517" s="102"/>
      <c r="ME517" s="102"/>
      <c r="MF517" s="102"/>
      <c r="MG517" s="102"/>
      <c r="MH517" s="102"/>
      <c r="MI517" s="102"/>
      <c r="MJ517" s="102"/>
      <c r="MK517" s="102"/>
      <c r="ML517" s="102"/>
      <c r="MM517" s="102"/>
      <c r="MN517" s="102"/>
      <c r="MO517" s="102"/>
      <c r="MP517" s="102"/>
      <c r="MQ517" s="102"/>
      <c r="MR517" s="102"/>
      <c r="MS517" s="102"/>
      <c r="MT517" s="102"/>
      <c r="MU517" s="102"/>
      <c r="MV517" s="102"/>
      <c r="MW517" s="102"/>
      <c r="MX517" s="102"/>
      <c r="MY517" s="102"/>
      <c r="MZ517" s="102"/>
      <c r="NA517" s="102"/>
      <c r="NB517" s="102"/>
      <c r="NC517" s="102"/>
      <c r="ND517" s="102"/>
      <c r="NE517" s="102"/>
      <c r="NF517" s="102"/>
      <c r="NG517" s="102"/>
      <c r="NH517" s="102"/>
      <c r="NI517" s="102"/>
      <c r="NJ517" s="102"/>
      <c r="NK517" s="102"/>
      <c r="NL517" s="102"/>
    </row>
    <row r="518" spans="1:376" x14ac:dyDescent="0.3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c r="IW518" s="102"/>
      <c r="IX518" s="102"/>
      <c r="IY518" s="102"/>
      <c r="IZ518" s="102"/>
      <c r="JA518" s="102"/>
      <c r="JB518" s="102"/>
      <c r="JC518" s="102"/>
      <c r="JD518" s="102"/>
      <c r="JE518" s="102"/>
      <c r="JF518" s="102"/>
      <c r="JG518" s="102"/>
      <c r="JH518" s="102"/>
      <c r="JI518" s="102"/>
      <c r="JJ518" s="102"/>
      <c r="JK518" s="102"/>
      <c r="JL518" s="102"/>
      <c r="JM518" s="102"/>
      <c r="JN518" s="102"/>
      <c r="JO518" s="102"/>
      <c r="JP518" s="102"/>
      <c r="JQ518" s="102"/>
      <c r="JR518" s="102"/>
      <c r="JS518" s="102"/>
      <c r="JT518" s="102"/>
      <c r="JU518" s="102"/>
      <c r="JV518" s="102"/>
      <c r="JW518" s="102"/>
      <c r="JX518" s="102"/>
      <c r="JY518" s="102"/>
      <c r="JZ518" s="102"/>
      <c r="KA518" s="102"/>
      <c r="KB518" s="102"/>
      <c r="KC518" s="102"/>
      <c r="KD518" s="102"/>
      <c r="KE518" s="102"/>
      <c r="KF518" s="102"/>
      <c r="KG518" s="102"/>
      <c r="KH518" s="102"/>
      <c r="KI518" s="102"/>
      <c r="KJ518" s="102"/>
      <c r="KK518" s="102"/>
      <c r="KL518" s="102"/>
      <c r="KM518" s="102"/>
      <c r="KN518" s="102"/>
      <c r="KO518" s="102"/>
      <c r="KP518" s="102"/>
      <c r="KQ518" s="102"/>
      <c r="KR518" s="102"/>
      <c r="KS518" s="102"/>
      <c r="KT518" s="102"/>
      <c r="KU518" s="102"/>
      <c r="KV518" s="102"/>
      <c r="KW518" s="102"/>
      <c r="KX518" s="102"/>
      <c r="KY518" s="102"/>
      <c r="KZ518" s="102"/>
      <c r="LA518" s="102"/>
      <c r="LB518" s="102"/>
      <c r="LC518" s="102"/>
      <c r="LD518" s="102"/>
      <c r="LE518" s="102"/>
      <c r="LF518" s="102"/>
      <c r="LG518" s="102"/>
      <c r="LH518" s="102"/>
      <c r="LI518" s="102"/>
      <c r="LJ518" s="102"/>
      <c r="LK518" s="102"/>
      <c r="LL518" s="102"/>
      <c r="LM518" s="102"/>
      <c r="LN518" s="102"/>
      <c r="LO518" s="102"/>
      <c r="LP518" s="102"/>
      <c r="LQ518" s="102"/>
      <c r="LR518" s="102"/>
      <c r="LS518" s="102"/>
      <c r="LT518" s="102"/>
      <c r="LU518" s="102"/>
      <c r="LV518" s="102"/>
      <c r="LW518" s="102"/>
      <c r="LX518" s="102"/>
      <c r="LY518" s="102"/>
      <c r="LZ518" s="102"/>
      <c r="MA518" s="102"/>
      <c r="MB518" s="102"/>
      <c r="MC518" s="102"/>
      <c r="MD518" s="102"/>
      <c r="ME518" s="102"/>
      <c r="MF518" s="102"/>
      <c r="MG518" s="102"/>
      <c r="MH518" s="102"/>
      <c r="MI518" s="102"/>
      <c r="MJ518" s="102"/>
      <c r="MK518" s="102"/>
      <c r="ML518" s="102"/>
      <c r="MM518" s="102"/>
      <c r="MN518" s="102"/>
      <c r="MO518" s="102"/>
      <c r="MP518" s="102"/>
      <c r="MQ518" s="102"/>
      <c r="MR518" s="102"/>
      <c r="MS518" s="102"/>
      <c r="MT518" s="102"/>
      <c r="MU518" s="102"/>
      <c r="MV518" s="102"/>
      <c r="MW518" s="102"/>
      <c r="MX518" s="102"/>
      <c r="MY518" s="102"/>
      <c r="MZ518" s="102"/>
      <c r="NA518" s="102"/>
      <c r="NB518" s="102"/>
      <c r="NC518" s="102"/>
      <c r="ND518" s="102"/>
      <c r="NE518" s="102"/>
      <c r="NF518" s="102"/>
      <c r="NG518" s="102"/>
      <c r="NH518" s="102"/>
      <c r="NI518" s="102"/>
      <c r="NJ518" s="102"/>
      <c r="NK518" s="102"/>
      <c r="NL518" s="102"/>
    </row>
    <row r="519" spans="1:376" x14ac:dyDescent="0.3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c r="IW519" s="102"/>
      <c r="IX519" s="102"/>
      <c r="IY519" s="102"/>
      <c r="IZ519" s="102"/>
      <c r="JA519" s="102"/>
      <c r="JB519" s="102"/>
      <c r="JC519" s="102"/>
      <c r="JD519" s="102"/>
      <c r="JE519" s="102"/>
      <c r="JF519" s="102"/>
      <c r="JG519" s="102"/>
      <c r="JH519" s="102"/>
      <c r="JI519" s="102"/>
      <c r="JJ519" s="102"/>
      <c r="JK519" s="102"/>
      <c r="JL519" s="102"/>
      <c r="JM519" s="102"/>
      <c r="JN519" s="102"/>
      <c r="JO519" s="102"/>
      <c r="JP519" s="102"/>
      <c r="JQ519" s="102"/>
      <c r="JR519" s="102"/>
      <c r="JS519" s="102"/>
      <c r="JT519" s="102"/>
      <c r="JU519" s="102"/>
      <c r="JV519" s="102"/>
      <c r="JW519" s="102"/>
      <c r="JX519" s="102"/>
      <c r="JY519" s="102"/>
      <c r="JZ519" s="102"/>
      <c r="KA519" s="102"/>
      <c r="KB519" s="102"/>
      <c r="KC519" s="102"/>
      <c r="KD519" s="102"/>
      <c r="KE519" s="102"/>
      <c r="KF519" s="102"/>
      <c r="KG519" s="102"/>
      <c r="KH519" s="102"/>
      <c r="KI519" s="102"/>
      <c r="KJ519" s="102"/>
      <c r="KK519" s="102"/>
      <c r="KL519" s="102"/>
      <c r="KM519" s="102"/>
      <c r="KN519" s="102"/>
      <c r="KO519" s="102"/>
      <c r="KP519" s="102"/>
      <c r="KQ519" s="102"/>
      <c r="KR519" s="102"/>
      <c r="KS519" s="102"/>
      <c r="KT519" s="102"/>
      <c r="KU519" s="102"/>
      <c r="KV519" s="102"/>
      <c r="KW519" s="102"/>
      <c r="KX519" s="102"/>
      <c r="KY519" s="102"/>
      <c r="KZ519" s="102"/>
      <c r="LA519" s="102"/>
      <c r="LB519" s="102"/>
      <c r="LC519" s="102"/>
      <c r="LD519" s="102"/>
      <c r="LE519" s="102"/>
      <c r="LF519" s="102"/>
      <c r="LG519" s="102"/>
      <c r="LH519" s="102"/>
      <c r="LI519" s="102"/>
      <c r="LJ519" s="102"/>
      <c r="LK519" s="102"/>
      <c r="LL519" s="102"/>
      <c r="LM519" s="102"/>
      <c r="LN519" s="102"/>
      <c r="LO519" s="102"/>
      <c r="LP519" s="102"/>
      <c r="LQ519" s="102"/>
      <c r="LR519" s="102"/>
      <c r="LS519" s="102"/>
      <c r="LT519" s="102"/>
      <c r="LU519" s="102"/>
      <c r="LV519" s="102"/>
      <c r="LW519" s="102"/>
      <c r="LX519" s="102"/>
      <c r="LY519" s="102"/>
      <c r="LZ519" s="102"/>
      <c r="MA519" s="102"/>
      <c r="MB519" s="102"/>
      <c r="MC519" s="102"/>
      <c r="MD519" s="102"/>
      <c r="ME519" s="102"/>
      <c r="MF519" s="102"/>
      <c r="MG519" s="102"/>
      <c r="MH519" s="102"/>
      <c r="MI519" s="102"/>
      <c r="MJ519" s="102"/>
      <c r="MK519" s="102"/>
      <c r="ML519" s="102"/>
      <c r="MM519" s="102"/>
      <c r="MN519" s="102"/>
      <c r="MO519" s="102"/>
      <c r="MP519" s="102"/>
      <c r="MQ519" s="102"/>
      <c r="MR519" s="102"/>
      <c r="MS519" s="102"/>
      <c r="MT519" s="102"/>
      <c r="MU519" s="102"/>
      <c r="MV519" s="102"/>
      <c r="MW519" s="102"/>
      <c r="MX519" s="102"/>
      <c r="MY519" s="102"/>
      <c r="MZ519" s="102"/>
      <c r="NA519" s="102"/>
      <c r="NB519" s="102"/>
      <c r="NC519" s="102"/>
      <c r="ND519" s="102"/>
      <c r="NE519" s="102"/>
      <c r="NF519" s="102"/>
      <c r="NG519" s="102"/>
      <c r="NH519" s="102"/>
      <c r="NI519" s="102"/>
      <c r="NJ519" s="102"/>
      <c r="NK519" s="102"/>
      <c r="NL519" s="102"/>
    </row>
    <row r="520" spans="1:376" x14ac:dyDescent="0.3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c r="IW520" s="102"/>
      <c r="IX520" s="102"/>
      <c r="IY520" s="102"/>
      <c r="IZ520" s="102"/>
      <c r="JA520" s="102"/>
      <c r="JB520" s="102"/>
      <c r="JC520" s="102"/>
      <c r="JD520" s="102"/>
      <c r="JE520" s="102"/>
      <c r="JF520" s="102"/>
      <c r="JG520" s="102"/>
      <c r="JH520" s="102"/>
      <c r="JI520" s="102"/>
      <c r="JJ520" s="102"/>
      <c r="JK520" s="102"/>
      <c r="JL520" s="102"/>
      <c r="JM520" s="102"/>
      <c r="JN520" s="102"/>
      <c r="JO520" s="102"/>
      <c r="JP520" s="102"/>
      <c r="JQ520" s="102"/>
      <c r="JR520" s="102"/>
      <c r="JS520" s="102"/>
      <c r="JT520" s="102"/>
      <c r="JU520" s="102"/>
      <c r="JV520" s="102"/>
      <c r="JW520" s="102"/>
      <c r="JX520" s="102"/>
      <c r="JY520" s="102"/>
      <c r="JZ520" s="102"/>
      <c r="KA520" s="102"/>
      <c r="KB520" s="102"/>
      <c r="KC520" s="102"/>
      <c r="KD520" s="102"/>
      <c r="KE520" s="102"/>
      <c r="KF520" s="102"/>
      <c r="KG520" s="102"/>
      <c r="KH520" s="102"/>
      <c r="KI520" s="102"/>
      <c r="KJ520" s="102"/>
      <c r="KK520" s="102"/>
      <c r="KL520" s="102"/>
      <c r="KM520" s="102"/>
      <c r="KN520" s="102"/>
      <c r="KO520" s="102"/>
      <c r="KP520" s="102"/>
      <c r="KQ520" s="102"/>
      <c r="KR520" s="102"/>
      <c r="KS520" s="102"/>
      <c r="KT520" s="102"/>
      <c r="KU520" s="102"/>
      <c r="KV520" s="102"/>
      <c r="KW520" s="102"/>
      <c r="KX520" s="102"/>
      <c r="KY520" s="102"/>
      <c r="KZ520" s="102"/>
      <c r="LA520" s="102"/>
      <c r="LB520" s="102"/>
      <c r="LC520" s="102"/>
      <c r="LD520" s="102"/>
      <c r="LE520" s="102"/>
      <c r="LF520" s="102"/>
      <c r="LG520" s="102"/>
      <c r="LH520" s="102"/>
      <c r="LI520" s="102"/>
      <c r="LJ520" s="102"/>
      <c r="LK520" s="102"/>
      <c r="LL520" s="102"/>
      <c r="LM520" s="102"/>
      <c r="LN520" s="102"/>
      <c r="LO520" s="102"/>
      <c r="LP520" s="102"/>
      <c r="LQ520" s="102"/>
      <c r="LR520" s="102"/>
      <c r="LS520" s="102"/>
      <c r="LT520" s="102"/>
      <c r="LU520" s="102"/>
      <c r="LV520" s="102"/>
      <c r="LW520" s="102"/>
      <c r="LX520" s="102"/>
      <c r="LY520" s="102"/>
      <c r="LZ520" s="102"/>
      <c r="MA520" s="102"/>
      <c r="MB520" s="102"/>
      <c r="MC520" s="102"/>
      <c r="MD520" s="102"/>
      <c r="ME520" s="102"/>
      <c r="MF520" s="102"/>
      <c r="MG520" s="102"/>
      <c r="MH520" s="102"/>
      <c r="MI520" s="102"/>
      <c r="MJ520" s="102"/>
      <c r="MK520" s="102"/>
      <c r="ML520" s="102"/>
      <c r="MM520" s="102"/>
      <c r="MN520" s="102"/>
      <c r="MO520" s="102"/>
      <c r="MP520" s="102"/>
      <c r="MQ520" s="102"/>
      <c r="MR520" s="102"/>
      <c r="MS520" s="102"/>
      <c r="MT520" s="102"/>
      <c r="MU520" s="102"/>
      <c r="MV520" s="102"/>
      <c r="MW520" s="102"/>
      <c r="MX520" s="102"/>
      <c r="MY520" s="102"/>
      <c r="MZ520" s="102"/>
      <c r="NA520" s="102"/>
      <c r="NB520" s="102"/>
      <c r="NC520" s="102"/>
      <c r="ND520" s="102"/>
      <c r="NE520" s="102"/>
      <c r="NF520" s="102"/>
      <c r="NG520" s="102"/>
      <c r="NH520" s="102"/>
      <c r="NI520" s="102"/>
      <c r="NJ520" s="102"/>
      <c r="NK520" s="102"/>
      <c r="NL520" s="102"/>
    </row>
    <row r="521" spans="1:376" x14ac:dyDescent="0.3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c r="IW521" s="102"/>
      <c r="IX521" s="102"/>
      <c r="IY521" s="102"/>
      <c r="IZ521" s="102"/>
      <c r="JA521" s="102"/>
      <c r="JB521" s="102"/>
      <c r="JC521" s="102"/>
      <c r="JD521" s="102"/>
      <c r="JE521" s="102"/>
      <c r="JF521" s="102"/>
      <c r="JG521" s="102"/>
      <c r="JH521" s="102"/>
      <c r="JI521" s="102"/>
      <c r="JJ521" s="102"/>
      <c r="JK521" s="102"/>
      <c r="JL521" s="102"/>
      <c r="JM521" s="102"/>
      <c r="JN521" s="102"/>
      <c r="JO521" s="102"/>
      <c r="JP521" s="102"/>
      <c r="JQ521" s="102"/>
      <c r="JR521" s="102"/>
      <c r="JS521" s="102"/>
      <c r="JT521" s="102"/>
      <c r="JU521" s="102"/>
      <c r="JV521" s="102"/>
      <c r="JW521" s="102"/>
      <c r="JX521" s="102"/>
      <c r="JY521" s="102"/>
      <c r="JZ521" s="102"/>
      <c r="KA521" s="102"/>
      <c r="KB521" s="102"/>
      <c r="KC521" s="102"/>
      <c r="KD521" s="102"/>
      <c r="KE521" s="102"/>
      <c r="KF521" s="102"/>
      <c r="KG521" s="102"/>
      <c r="KH521" s="102"/>
      <c r="KI521" s="102"/>
      <c r="KJ521" s="102"/>
      <c r="KK521" s="102"/>
      <c r="KL521" s="102"/>
      <c r="KM521" s="102"/>
      <c r="KN521" s="102"/>
      <c r="KO521" s="102"/>
      <c r="KP521" s="102"/>
      <c r="KQ521" s="102"/>
      <c r="KR521" s="102"/>
      <c r="KS521" s="102"/>
      <c r="KT521" s="102"/>
      <c r="KU521" s="102"/>
      <c r="KV521" s="102"/>
      <c r="KW521" s="102"/>
      <c r="KX521" s="102"/>
      <c r="KY521" s="102"/>
      <c r="KZ521" s="102"/>
      <c r="LA521" s="102"/>
      <c r="LB521" s="102"/>
      <c r="LC521" s="102"/>
      <c r="LD521" s="102"/>
      <c r="LE521" s="102"/>
      <c r="LF521" s="102"/>
      <c r="LG521" s="102"/>
      <c r="LH521" s="102"/>
      <c r="LI521" s="102"/>
      <c r="LJ521" s="102"/>
      <c r="LK521" s="102"/>
      <c r="LL521" s="102"/>
      <c r="LM521" s="102"/>
      <c r="LN521" s="102"/>
      <c r="LO521" s="102"/>
      <c r="LP521" s="102"/>
      <c r="LQ521" s="102"/>
      <c r="LR521" s="102"/>
      <c r="LS521" s="102"/>
      <c r="LT521" s="102"/>
      <c r="LU521" s="102"/>
      <c r="LV521" s="102"/>
      <c r="LW521" s="102"/>
      <c r="LX521" s="102"/>
      <c r="LY521" s="102"/>
      <c r="LZ521" s="102"/>
      <c r="MA521" s="102"/>
      <c r="MB521" s="102"/>
      <c r="MC521" s="102"/>
      <c r="MD521" s="102"/>
      <c r="ME521" s="102"/>
      <c r="MF521" s="102"/>
      <c r="MG521" s="102"/>
      <c r="MH521" s="102"/>
      <c r="MI521" s="102"/>
      <c r="MJ521" s="102"/>
      <c r="MK521" s="102"/>
      <c r="ML521" s="102"/>
      <c r="MM521" s="102"/>
      <c r="MN521" s="102"/>
      <c r="MO521" s="102"/>
      <c r="MP521" s="102"/>
      <c r="MQ521" s="102"/>
      <c r="MR521" s="102"/>
      <c r="MS521" s="102"/>
      <c r="MT521" s="102"/>
      <c r="MU521" s="102"/>
      <c r="MV521" s="102"/>
      <c r="MW521" s="102"/>
      <c r="MX521" s="102"/>
      <c r="MY521" s="102"/>
      <c r="MZ521" s="102"/>
      <c r="NA521" s="102"/>
      <c r="NB521" s="102"/>
      <c r="NC521" s="102"/>
      <c r="ND521" s="102"/>
      <c r="NE521" s="102"/>
      <c r="NF521" s="102"/>
      <c r="NG521" s="102"/>
      <c r="NH521" s="102"/>
      <c r="NI521" s="102"/>
      <c r="NJ521" s="102"/>
      <c r="NK521" s="102"/>
      <c r="NL521" s="102"/>
    </row>
    <row r="522" spans="1:376" x14ac:dyDescent="0.3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c r="IW522" s="102"/>
      <c r="IX522" s="102"/>
      <c r="IY522" s="102"/>
      <c r="IZ522" s="102"/>
      <c r="JA522" s="102"/>
      <c r="JB522" s="102"/>
      <c r="JC522" s="102"/>
      <c r="JD522" s="102"/>
      <c r="JE522" s="102"/>
      <c r="JF522" s="102"/>
      <c r="JG522" s="102"/>
      <c r="JH522" s="102"/>
      <c r="JI522" s="102"/>
      <c r="JJ522" s="102"/>
      <c r="JK522" s="102"/>
      <c r="JL522" s="102"/>
      <c r="JM522" s="102"/>
      <c r="JN522" s="102"/>
      <c r="JO522" s="102"/>
      <c r="JP522" s="102"/>
      <c r="JQ522" s="102"/>
      <c r="JR522" s="102"/>
      <c r="JS522" s="102"/>
      <c r="JT522" s="102"/>
      <c r="JU522" s="102"/>
      <c r="JV522" s="102"/>
      <c r="JW522" s="102"/>
      <c r="JX522" s="102"/>
      <c r="JY522" s="102"/>
      <c r="JZ522" s="102"/>
      <c r="KA522" s="102"/>
      <c r="KB522" s="102"/>
      <c r="KC522" s="102"/>
      <c r="KD522" s="102"/>
      <c r="KE522" s="102"/>
      <c r="KF522" s="102"/>
      <c r="KG522" s="102"/>
      <c r="KH522" s="102"/>
      <c r="KI522" s="102"/>
      <c r="KJ522" s="102"/>
      <c r="KK522" s="102"/>
      <c r="KL522" s="102"/>
      <c r="KM522" s="102"/>
      <c r="KN522" s="102"/>
      <c r="KO522" s="102"/>
      <c r="KP522" s="102"/>
      <c r="KQ522" s="102"/>
      <c r="KR522" s="102"/>
      <c r="KS522" s="102"/>
      <c r="KT522" s="102"/>
      <c r="KU522" s="102"/>
      <c r="KV522" s="102"/>
      <c r="KW522" s="102"/>
      <c r="KX522" s="102"/>
      <c r="KY522" s="102"/>
      <c r="KZ522" s="102"/>
      <c r="LA522" s="102"/>
      <c r="LB522" s="102"/>
      <c r="LC522" s="102"/>
      <c r="LD522" s="102"/>
      <c r="LE522" s="102"/>
      <c r="LF522" s="102"/>
      <c r="LG522" s="102"/>
      <c r="LH522" s="102"/>
      <c r="LI522" s="102"/>
      <c r="LJ522" s="102"/>
      <c r="LK522" s="102"/>
      <c r="LL522" s="102"/>
      <c r="LM522" s="102"/>
      <c r="LN522" s="102"/>
      <c r="LO522" s="102"/>
      <c r="LP522" s="102"/>
      <c r="LQ522" s="102"/>
      <c r="LR522" s="102"/>
      <c r="LS522" s="102"/>
      <c r="LT522" s="102"/>
      <c r="LU522" s="102"/>
      <c r="LV522" s="102"/>
      <c r="LW522" s="102"/>
      <c r="LX522" s="102"/>
      <c r="LY522" s="102"/>
      <c r="LZ522" s="102"/>
      <c r="MA522" s="102"/>
      <c r="MB522" s="102"/>
      <c r="MC522" s="102"/>
      <c r="MD522" s="102"/>
      <c r="ME522" s="102"/>
      <c r="MF522" s="102"/>
      <c r="MG522" s="102"/>
      <c r="MH522" s="102"/>
      <c r="MI522" s="102"/>
      <c r="MJ522" s="102"/>
      <c r="MK522" s="102"/>
      <c r="ML522" s="102"/>
      <c r="MM522" s="102"/>
      <c r="MN522" s="102"/>
      <c r="MO522" s="102"/>
      <c r="MP522" s="102"/>
      <c r="MQ522" s="102"/>
      <c r="MR522" s="102"/>
      <c r="MS522" s="102"/>
      <c r="MT522" s="102"/>
      <c r="MU522" s="102"/>
      <c r="MV522" s="102"/>
      <c r="MW522" s="102"/>
      <c r="MX522" s="102"/>
      <c r="MY522" s="102"/>
      <c r="MZ522" s="102"/>
      <c r="NA522" s="102"/>
      <c r="NB522" s="102"/>
      <c r="NC522" s="102"/>
      <c r="ND522" s="102"/>
      <c r="NE522" s="102"/>
      <c r="NF522" s="102"/>
      <c r="NG522" s="102"/>
      <c r="NH522" s="102"/>
      <c r="NI522" s="102"/>
      <c r="NJ522" s="102"/>
      <c r="NK522" s="102"/>
      <c r="NL522" s="102"/>
    </row>
    <row r="523" spans="1:376" x14ac:dyDescent="0.3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c r="IW523" s="102"/>
      <c r="IX523" s="102"/>
      <c r="IY523" s="102"/>
      <c r="IZ523" s="102"/>
      <c r="JA523" s="102"/>
      <c r="JB523" s="102"/>
      <c r="JC523" s="102"/>
      <c r="JD523" s="102"/>
      <c r="JE523" s="102"/>
      <c r="JF523" s="102"/>
      <c r="JG523" s="102"/>
      <c r="JH523" s="102"/>
      <c r="JI523" s="102"/>
      <c r="JJ523" s="102"/>
      <c r="JK523" s="102"/>
      <c r="JL523" s="102"/>
      <c r="JM523" s="102"/>
      <c r="JN523" s="102"/>
      <c r="JO523" s="102"/>
      <c r="JP523" s="102"/>
      <c r="JQ523" s="102"/>
      <c r="JR523" s="102"/>
      <c r="JS523" s="102"/>
      <c r="JT523" s="102"/>
      <c r="JU523" s="102"/>
      <c r="JV523" s="102"/>
      <c r="JW523" s="102"/>
      <c r="JX523" s="102"/>
      <c r="JY523" s="102"/>
      <c r="JZ523" s="102"/>
      <c r="KA523" s="102"/>
      <c r="KB523" s="102"/>
      <c r="KC523" s="102"/>
      <c r="KD523" s="102"/>
      <c r="KE523" s="102"/>
      <c r="KF523" s="102"/>
      <c r="KG523" s="102"/>
      <c r="KH523" s="102"/>
      <c r="KI523" s="102"/>
      <c r="KJ523" s="102"/>
      <c r="KK523" s="102"/>
      <c r="KL523" s="102"/>
      <c r="KM523" s="102"/>
      <c r="KN523" s="102"/>
      <c r="KO523" s="102"/>
      <c r="KP523" s="102"/>
      <c r="KQ523" s="102"/>
      <c r="KR523" s="102"/>
      <c r="KS523" s="102"/>
      <c r="KT523" s="102"/>
      <c r="KU523" s="102"/>
      <c r="KV523" s="102"/>
      <c r="KW523" s="102"/>
      <c r="KX523" s="102"/>
      <c r="KY523" s="102"/>
      <c r="KZ523" s="102"/>
      <c r="LA523" s="102"/>
      <c r="LB523" s="102"/>
      <c r="LC523" s="102"/>
      <c r="LD523" s="102"/>
      <c r="LE523" s="102"/>
      <c r="LF523" s="102"/>
      <c r="LG523" s="102"/>
      <c r="LH523" s="102"/>
      <c r="LI523" s="102"/>
      <c r="LJ523" s="102"/>
      <c r="LK523" s="102"/>
      <c r="LL523" s="102"/>
      <c r="LM523" s="102"/>
      <c r="LN523" s="102"/>
      <c r="LO523" s="102"/>
      <c r="LP523" s="102"/>
      <c r="LQ523" s="102"/>
      <c r="LR523" s="102"/>
      <c r="LS523" s="102"/>
      <c r="LT523" s="102"/>
      <c r="LU523" s="102"/>
      <c r="LV523" s="102"/>
      <c r="LW523" s="102"/>
      <c r="LX523" s="102"/>
      <c r="LY523" s="102"/>
      <c r="LZ523" s="102"/>
      <c r="MA523" s="102"/>
      <c r="MB523" s="102"/>
      <c r="MC523" s="102"/>
      <c r="MD523" s="102"/>
      <c r="ME523" s="102"/>
      <c r="MF523" s="102"/>
      <c r="MG523" s="102"/>
      <c r="MH523" s="102"/>
      <c r="MI523" s="102"/>
      <c r="MJ523" s="102"/>
      <c r="MK523" s="102"/>
      <c r="ML523" s="102"/>
      <c r="MM523" s="102"/>
      <c r="MN523" s="102"/>
      <c r="MO523" s="102"/>
      <c r="MP523" s="102"/>
      <c r="MQ523" s="102"/>
      <c r="MR523" s="102"/>
      <c r="MS523" s="102"/>
      <c r="MT523" s="102"/>
      <c r="MU523" s="102"/>
      <c r="MV523" s="102"/>
      <c r="MW523" s="102"/>
      <c r="MX523" s="102"/>
      <c r="MY523" s="102"/>
      <c r="MZ523" s="102"/>
      <c r="NA523" s="102"/>
      <c r="NB523" s="102"/>
      <c r="NC523" s="102"/>
      <c r="ND523" s="102"/>
      <c r="NE523" s="102"/>
      <c r="NF523" s="102"/>
      <c r="NG523" s="102"/>
      <c r="NH523" s="102"/>
      <c r="NI523" s="102"/>
      <c r="NJ523" s="102"/>
      <c r="NK523" s="102"/>
      <c r="NL523" s="102"/>
    </row>
    <row r="524" spans="1:376" x14ac:dyDescent="0.3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c r="IW524" s="102"/>
      <c r="IX524" s="102"/>
      <c r="IY524" s="102"/>
      <c r="IZ524" s="102"/>
      <c r="JA524" s="102"/>
      <c r="JB524" s="102"/>
      <c r="JC524" s="102"/>
      <c r="JD524" s="102"/>
      <c r="JE524" s="102"/>
      <c r="JF524" s="102"/>
      <c r="JG524" s="102"/>
      <c r="JH524" s="102"/>
      <c r="JI524" s="102"/>
      <c r="JJ524" s="102"/>
      <c r="JK524" s="102"/>
      <c r="JL524" s="102"/>
      <c r="JM524" s="102"/>
      <c r="JN524" s="102"/>
      <c r="JO524" s="102"/>
      <c r="JP524" s="102"/>
      <c r="JQ524" s="102"/>
      <c r="JR524" s="102"/>
      <c r="JS524" s="102"/>
      <c r="JT524" s="102"/>
      <c r="JU524" s="102"/>
      <c r="JV524" s="102"/>
      <c r="JW524" s="102"/>
      <c r="JX524" s="102"/>
      <c r="JY524" s="102"/>
      <c r="JZ524" s="102"/>
      <c r="KA524" s="102"/>
      <c r="KB524" s="102"/>
      <c r="KC524" s="102"/>
      <c r="KD524" s="102"/>
      <c r="KE524" s="102"/>
      <c r="KF524" s="102"/>
      <c r="KG524" s="102"/>
      <c r="KH524" s="102"/>
      <c r="KI524" s="102"/>
      <c r="KJ524" s="102"/>
      <c r="KK524" s="102"/>
      <c r="KL524" s="102"/>
      <c r="KM524" s="102"/>
      <c r="KN524" s="102"/>
      <c r="KO524" s="102"/>
      <c r="KP524" s="102"/>
      <c r="KQ524" s="102"/>
      <c r="KR524" s="102"/>
      <c r="KS524" s="102"/>
      <c r="KT524" s="102"/>
      <c r="KU524" s="102"/>
      <c r="KV524" s="102"/>
      <c r="KW524" s="102"/>
      <c r="KX524" s="102"/>
      <c r="KY524" s="102"/>
      <c r="KZ524" s="102"/>
      <c r="LA524" s="102"/>
      <c r="LB524" s="102"/>
      <c r="LC524" s="102"/>
      <c r="LD524" s="102"/>
      <c r="LE524" s="102"/>
      <c r="LF524" s="102"/>
      <c r="LG524" s="102"/>
      <c r="LH524" s="102"/>
      <c r="LI524" s="102"/>
      <c r="LJ524" s="102"/>
      <c r="LK524" s="102"/>
      <c r="LL524" s="102"/>
      <c r="LM524" s="102"/>
      <c r="LN524" s="102"/>
      <c r="LO524" s="102"/>
      <c r="LP524" s="102"/>
      <c r="LQ524" s="102"/>
      <c r="LR524" s="102"/>
      <c r="LS524" s="102"/>
      <c r="LT524" s="102"/>
      <c r="LU524" s="102"/>
      <c r="LV524" s="102"/>
      <c r="LW524" s="102"/>
      <c r="LX524" s="102"/>
      <c r="LY524" s="102"/>
      <c r="LZ524" s="102"/>
      <c r="MA524" s="102"/>
      <c r="MB524" s="102"/>
      <c r="MC524" s="102"/>
      <c r="MD524" s="102"/>
      <c r="ME524" s="102"/>
      <c r="MF524" s="102"/>
      <c r="MG524" s="102"/>
      <c r="MH524" s="102"/>
      <c r="MI524" s="102"/>
      <c r="MJ524" s="102"/>
      <c r="MK524" s="102"/>
      <c r="ML524" s="102"/>
      <c r="MM524" s="102"/>
      <c r="MN524" s="102"/>
      <c r="MO524" s="102"/>
      <c r="MP524" s="102"/>
      <c r="MQ524" s="102"/>
      <c r="MR524" s="102"/>
      <c r="MS524" s="102"/>
      <c r="MT524" s="102"/>
      <c r="MU524" s="102"/>
      <c r="MV524" s="102"/>
      <c r="MW524" s="102"/>
      <c r="MX524" s="102"/>
      <c r="MY524" s="102"/>
      <c r="MZ524" s="102"/>
      <c r="NA524" s="102"/>
      <c r="NB524" s="102"/>
      <c r="NC524" s="102"/>
      <c r="ND524" s="102"/>
      <c r="NE524" s="102"/>
      <c r="NF524" s="102"/>
      <c r="NG524" s="102"/>
      <c r="NH524" s="102"/>
      <c r="NI524" s="102"/>
      <c r="NJ524" s="102"/>
      <c r="NK524" s="102"/>
      <c r="NL524" s="102"/>
    </row>
    <row r="525" spans="1:376" x14ac:dyDescent="0.3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c r="IW525" s="102"/>
      <c r="IX525" s="102"/>
      <c r="IY525" s="102"/>
      <c r="IZ525" s="102"/>
      <c r="JA525" s="102"/>
      <c r="JB525" s="102"/>
      <c r="JC525" s="102"/>
      <c r="JD525" s="102"/>
      <c r="JE525" s="102"/>
      <c r="JF525" s="102"/>
      <c r="JG525" s="102"/>
      <c r="JH525" s="102"/>
      <c r="JI525" s="102"/>
      <c r="JJ525" s="102"/>
      <c r="JK525" s="102"/>
      <c r="JL525" s="102"/>
      <c r="JM525" s="102"/>
      <c r="JN525" s="102"/>
      <c r="JO525" s="102"/>
      <c r="JP525" s="102"/>
      <c r="JQ525" s="102"/>
      <c r="JR525" s="102"/>
      <c r="JS525" s="102"/>
      <c r="JT525" s="102"/>
      <c r="JU525" s="102"/>
      <c r="JV525" s="102"/>
      <c r="JW525" s="102"/>
      <c r="JX525" s="102"/>
      <c r="JY525" s="102"/>
      <c r="JZ525" s="102"/>
      <c r="KA525" s="102"/>
      <c r="KB525" s="102"/>
      <c r="KC525" s="102"/>
      <c r="KD525" s="102"/>
      <c r="KE525" s="102"/>
      <c r="KF525" s="102"/>
      <c r="KG525" s="102"/>
      <c r="KH525" s="102"/>
      <c r="KI525" s="102"/>
      <c r="KJ525" s="102"/>
      <c r="KK525" s="102"/>
      <c r="KL525" s="102"/>
      <c r="KM525" s="102"/>
      <c r="KN525" s="102"/>
      <c r="KO525" s="102"/>
      <c r="KP525" s="102"/>
      <c r="KQ525" s="102"/>
      <c r="KR525" s="102"/>
      <c r="KS525" s="102"/>
      <c r="KT525" s="102"/>
      <c r="KU525" s="102"/>
      <c r="KV525" s="102"/>
      <c r="KW525" s="102"/>
      <c r="KX525" s="102"/>
      <c r="KY525" s="102"/>
      <c r="KZ525" s="102"/>
      <c r="LA525" s="102"/>
      <c r="LB525" s="102"/>
      <c r="LC525" s="102"/>
      <c r="LD525" s="102"/>
      <c r="LE525" s="102"/>
      <c r="LF525" s="102"/>
      <c r="LG525" s="102"/>
      <c r="LH525" s="102"/>
      <c r="LI525" s="102"/>
      <c r="LJ525" s="102"/>
      <c r="LK525" s="102"/>
      <c r="LL525" s="102"/>
      <c r="LM525" s="102"/>
      <c r="LN525" s="102"/>
      <c r="LO525" s="102"/>
      <c r="LP525" s="102"/>
      <c r="LQ525" s="102"/>
      <c r="LR525" s="102"/>
      <c r="LS525" s="102"/>
      <c r="LT525" s="102"/>
      <c r="LU525" s="102"/>
      <c r="LV525" s="102"/>
      <c r="LW525" s="102"/>
      <c r="LX525" s="102"/>
      <c r="LY525" s="102"/>
      <c r="LZ525" s="102"/>
      <c r="MA525" s="102"/>
      <c r="MB525" s="102"/>
      <c r="MC525" s="102"/>
      <c r="MD525" s="102"/>
      <c r="ME525" s="102"/>
      <c r="MF525" s="102"/>
      <c r="MG525" s="102"/>
      <c r="MH525" s="102"/>
      <c r="MI525" s="102"/>
      <c r="MJ525" s="102"/>
      <c r="MK525" s="102"/>
      <c r="ML525" s="102"/>
      <c r="MM525" s="102"/>
      <c r="MN525" s="102"/>
      <c r="MO525" s="102"/>
      <c r="MP525" s="102"/>
      <c r="MQ525" s="102"/>
      <c r="MR525" s="102"/>
      <c r="MS525" s="102"/>
      <c r="MT525" s="102"/>
      <c r="MU525" s="102"/>
      <c r="MV525" s="102"/>
      <c r="MW525" s="102"/>
      <c r="MX525" s="102"/>
      <c r="MY525" s="102"/>
      <c r="MZ525" s="102"/>
      <c r="NA525" s="102"/>
      <c r="NB525" s="102"/>
      <c r="NC525" s="102"/>
      <c r="ND525" s="102"/>
      <c r="NE525" s="102"/>
      <c r="NF525" s="102"/>
      <c r="NG525" s="102"/>
      <c r="NH525" s="102"/>
      <c r="NI525" s="102"/>
      <c r="NJ525" s="102"/>
      <c r="NK525" s="102"/>
      <c r="NL525" s="102"/>
    </row>
    <row r="526" spans="1:376" x14ac:dyDescent="0.3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c r="IW526" s="102"/>
      <c r="IX526" s="102"/>
      <c r="IY526" s="102"/>
      <c r="IZ526" s="102"/>
      <c r="JA526" s="102"/>
      <c r="JB526" s="102"/>
      <c r="JC526" s="102"/>
      <c r="JD526" s="102"/>
      <c r="JE526" s="102"/>
      <c r="JF526" s="102"/>
      <c r="JG526" s="102"/>
      <c r="JH526" s="102"/>
      <c r="JI526" s="102"/>
      <c r="JJ526" s="102"/>
      <c r="JK526" s="102"/>
      <c r="JL526" s="102"/>
      <c r="JM526" s="102"/>
      <c r="JN526" s="102"/>
      <c r="JO526" s="102"/>
      <c r="JP526" s="102"/>
      <c r="JQ526" s="102"/>
      <c r="JR526" s="102"/>
      <c r="JS526" s="102"/>
      <c r="JT526" s="102"/>
      <c r="JU526" s="102"/>
      <c r="JV526" s="102"/>
      <c r="JW526" s="102"/>
      <c r="JX526" s="102"/>
      <c r="JY526" s="102"/>
      <c r="JZ526" s="102"/>
      <c r="KA526" s="102"/>
      <c r="KB526" s="102"/>
      <c r="KC526" s="102"/>
      <c r="KD526" s="102"/>
      <c r="KE526" s="102"/>
      <c r="KF526" s="102"/>
      <c r="KG526" s="102"/>
      <c r="KH526" s="102"/>
      <c r="KI526" s="102"/>
      <c r="KJ526" s="102"/>
      <c r="KK526" s="102"/>
      <c r="KL526" s="102"/>
      <c r="KM526" s="102"/>
      <c r="KN526" s="102"/>
      <c r="KO526" s="102"/>
      <c r="KP526" s="102"/>
      <c r="KQ526" s="102"/>
      <c r="KR526" s="102"/>
      <c r="KS526" s="102"/>
      <c r="KT526" s="102"/>
      <c r="KU526" s="102"/>
      <c r="KV526" s="102"/>
      <c r="KW526" s="102"/>
      <c r="KX526" s="102"/>
      <c r="KY526" s="102"/>
      <c r="KZ526" s="102"/>
      <c r="LA526" s="102"/>
      <c r="LB526" s="102"/>
      <c r="LC526" s="102"/>
      <c r="LD526" s="102"/>
      <c r="LE526" s="102"/>
      <c r="LF526" s="102"/>
      <c r="LG526" s="102"/>
      <c r="LH526" s="102"/>
      <c r="LI526" s="102"/>
      <c r="LJ526" s="102"/>
      <c r="LK526" s="102"/>
      <c r="LL526" s="102"/>
      <c r="LM526" s="102"/>
      <c r="LN526" s="102"/>
      <c r="LO526" s="102"/>
      <c r="LP526" s="102"/>
      <c r="LQ526" s="102"/>
      <c r="LR526" s="102"/>
      <c r="LS526" s="102"/>
      <c r="LT526" s="102"/>
      <c r="LU526" s="102"/>
      <c r="LV526" s="102"/>
      <c r="LW526" s="102"/>
      <c r="LX526" s="102"/>
      <c r="LY526" s="102"/>
      <c r="LZ526" s="102"/>
      <c r="MA526" s="102"/>
      <c r="MB526" s="102"/>
      <c r="MC526" s="102"/>
      <c r="MD526" s="102"/>
      <c r="ME526" s="102"/>
      <c r="MF526" s="102"/>
      <c r="MG526" s="102"/>
      <c r="MH526" s="102"/>
      <c r="MI526" s="102"/>
      <c r="MJ526" s="102"/>
      <c r="MK526" s="102"/>
      <c r="ML526" s="102"/>
      <c r="MM526" s="102"/>
      <c r="MN526" s="102"/>
      <c r="MO526" s="102"/>
      <c r="MP526" s="102"/>
      <c r="MQ526" s="102"/>
      <c r="MR526" s="102"/>
      <c r="MS526" s="102"/>
      <c r="MT526" s="102"/>
      <c r="MU526" s="102"/>
      <c r="MV526" s="102"/>
      <c r="MW526" s="102"/>
      <c r="MX526" s="102"/>
      <c r="MY526" s="102"/>
      <c r="MZ526" s="102"/>
      <c r="NA526" s="102"/>
      <c r="NB526" s="102"/>
      <c r="NC526" s="102"/>
      <c r="ND526" s="102"/>
      <c r="NE526" s="102"/>
      <c r="NF526" s="102"/>
      <c r="NG526" s="102"/>
      <c r="NH526" s="102"/>
      <c r="NI526" s="102"/>
      <c r="NJ526" s="102"/>
      <c r="NK526" s="102"/>
      <c r="NL526" s="102"/>
    </row>
    <row r="527" spans="1:376" x14ac:dyDescent="0.3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c r="IW527" s="102"/>
      <c r="IX527" s="102"/>
      <c r="IY527" s="102"/>
      <c r="IZ527" s="102"/>
      <c r="JA527" s="102"/>
      <c r="JB527" s="102"/>
      <c r="JC527" s="102"/>
      <c r="JD527" s="102"/>
      <c r="JE527" s="102"/>
      <c r="JF527" s="102"/>
      <c r="JG527" s="102"/>
      <c r="JH527" s="102"/>
      <c r="JI527" s="102"/>
      <c r="JJ527" s="102"/>
      <c r="JK527" s="102"/>
      <c r="JL527" s="102"/>
      <c r="JM527" s="102"/>
      <c r="JN527" s="102"/>
      <c r="JO527" s="102"/>
      <c r="JP527" s="102"/>
      <c r="JQ527" s="102"/>
      <c r="JR527" s="102"/>
      <c r="JS527" s="102"/>
      <c r="JT527" s="102"/>
      <c r="JU527" s="102"/>
      <c r="JV527" s="102"/>
      <c r="JW527" s="102"/>
      <c r="JX527" s="102"/>
      <c r="JY527" s="102"/>
      <c r="JZ527" s="102"/>
      <c r="KA527" s="102"/>
      <c r="KB527" s="102"/>
      <c r="KC527" s="102"/>
      <c r="KD527" s="102"/>
      <c r="KE527" s="102"/>
      <c r="KF527" s="102"/>
      <c r="KG527" s="102"/>
      <c r="KH527" s="102"/>
      <c r="KI527" s="102"/>
      <c r="KJ527" s="102"/>
      <c r="KK527" s="102"/>
      <c r="KL527" s="102"/>
      <c r="KM527" s="102"/>
      <c r="KN527" s="102"/>
      <c r="KO527" s="102"/>
      <c r="KP527" s="102"/>
      <c r="KQ527" s="102"/>
      <c r="KR527" s="102"/>
      <c r="KS527" s="102"/>
      <c r="KT527" s="102"/>
      <c r="KU527" s="102"/>
      <c r="KV527" s="102"/>
      <c r="KW527" s="102"/>
      <c r="KX527" s="102"/>
      <c r="KY527" s="102"/>
      <c r="KZ527" s="102"/>
      <c r="LA527" s="102"/>
      <c r="LB527" s="102"/>
      <c r="LC527" s="102"/>
      <c r="LD527" s="102"/>
      <c r="LE527" s="102"/>
      <c r="LF527" s="102"/>
      <c r="LG527" s="102"/>
      <c r="LH527" s="102"/>
      <c r="LI527" s="102"/>
      <c r="LJ527" s="102"/>
      <c r="LK527" s="102"/>
      <c r="LL527" s="102"/>
      <c r="LM527" s="102"/>
      <c r="LN527" s="102"/>
      <c r="LO527" s="102"/>
      <c r="LP527" s="102"/>
      <c r="LQ527" s="102"/>
      <c r="LR527" s="102"/>
      <c r="LS527" s="102"/>
      <c r="LT527" s="102"/>
      <c r="LU527" s="102"/>
      <c r="LV527" s="102"/>
      <c r="LW527" s="102"/>
      <c r="LX527" s="102"/>
      <c r="LY527" s="102"/>
      <c r="LZ527" s="102"/>
      <c r="MA527" s="102"/>
      <c r="MB527" s="102"/>
      <c r="MC527" s="102"/>
      <c r="MD527" s="102"/>
      <c r="ME527" s="102"/>
      <c r="MF527" s="102"/>
      <c r="MG527" s="102"/>
      <c r="MH527" s="102"/>
      <c r="MI527" s="102"/>
      <c r="MJ527" s="102"/>
      <c r="MK527" s="102"/>
      <c r="ML527" s="102"/>
      <c r="MM527" s="102"/>
      <c r="MN527" s="102"/>
      <c r="MO527" s="102"/>
      <c r="MP527" s="102"/>
      <c r="MQ527" s="102"/>
      <c r="MR527" s="102"/>
      <c r="MS527" s="102"/>
      <c r="MT527" s="102"/>
      <c r="MU527" s="102"/>
      <c r="MV527" s="102"/>
      <c r="MW527" s="102"/>
      <c r="MX527" s="102"/>
      <c r="MY527" s="102"/>
      <c r="MZ527" s="102"/>
      <c r="NA527" s="102"/>
      <c r="NB527" s="102"/>
      <c r="NC527" s="102"/>
      <c r="ND527" s="102"/>
      <c r="NE527" s="102"/>
      <c r="NF527" s="102"/>
      <c r="NG527" s="102"/>
      <c r="NH527" s="102"/>
      <c r="NI527" s="102"/>
      <c r="NJ527" s="102"/>
      <c r="NK527" s="102"/>
      <c r="NL527" s="102"/>
    </row>
    <row r="528" spans="1:376" x14ac:dyDescent="0.3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c r="IW528" s="102"/>
      <c r="IX528" s="102"/>
      <c r="IY528" s="102"/>
      <c r="IZ528" s="102"/>
      <c r="JA528" s="102"/>
      <c r="JB528" s="102"/>
      <c r="JC528" s="102"/>
      <c r="JD528" s="102"/>
      <c r="JE528" s="102"/>
      <c r="JF528" s="102"/>
      <c r="JG528" s="102"/>
      <c r="JH528" s="102"/>
      <c r="JI528" s="102"/>
      <c r="JJ528" s="102"/>
      <c r="JK528" s="102"/>
      <c r="JL528" s="102"/>
      <c r="JM528" s="102"/>
      <c r="JN528" s="102"/>
      <c r="JO528" s="102"/>
      <c r="JP528" s="102"/>
      <c r="JQ528" s="102"/>
      <c r="JR528" s="102"/>
      <c r="JS528" s="102"/>
      <c r="JT528" s="102"/>
      <c r="JU528" s="102"/>
      <c r="JV528" s="102"/>
      <c r="JW528" s="102"/>
      <c r="JX528" s="102"/>
      <c r="JY528" s="102"/>
      <c r="JZ528" s="102"/>
      <c r="KA528" s="102"/>
      <c r="KB528" s="102"/>
      <c r="KC528" s="102"/>
      <c r="KD528" s="102"/>
      <c r="KE528" s="102"/>
      <c r="KF528" s="102"/>
      <c r="KG528" s="102"/>
      <c r="KH528" s="102"/>
      <c r="KI528" s="102"/>
      <c r="KJ528" s="102"/>
      <c r="KK528" s="102"/>
      <c r="KL528" s="102"/>
      <c r="KM528" s="102"/>
      <c r="KN528" s="102"/>
      <c r="KO528" s="102"/>
      <c r="KP528" s="102"/>
      <c r="KQ528" s="102"/>
      <c r="KR528" s="102"/>
      <c r="KS528" s="102"/>
      <c r="KT528" s="102"/>
      <c r="KU528" s="102"/>
      <c r="KV528" s="102"/>
      <c r="KW528" s="102"/>
      <c r="KX528" s="102"/>
      <c r="KY528" s="102"/>
      <c r="KZ528" s="102"/>
      <c r="LA528" s="102"/>
      <c r="LB528" s="102"/>
      <c r="LC528" s="102"/>
      <c r="LD528" s="102"/>
      <c r="LE528" s="102"/>
      <c r="LF528" s="102"/>
      <c r="LG528" s="102"/>
      <c r="LH528" s="102"/>
      <c r="LI528" s="102"/>
      <c r="LJ528" s="102"/>
      <c r="LK528" s="102"/>
      <c r="LL528" s="102"/>
      <c r="LM528" s="102"/>
      <c r="LN528" s="102"/>
      <c r="LO528" s="102"/>
      <c r="LP528" s="102"/>
      <c r="LQ528" s="102"/>
      <c r="LR528" s="102"/>
      <c r="LS528" s="102"/>
      <c r="LT528" s="102"/>
      <c r="LU528" s="102"/>
      <c r="LV528" s="102"/>
      <c r="LW528" s="102"/>
      <c r="LX528" s="102"/>
      <c r="LY528" s="102"/>
      <c r="LZ528" s="102"/>
      <c r="MA528" s="102"/>
      <c r="MB528" s="102"/>
      <c r="MC528" s="102"/>
      <c r="MD528" s="102"/>
      <c r="ME528" s="102"/>
      <c r="MF528" s="102"/>
      <c r="MG528" s="102"/>
      <c r="MH528" s="102"/>
      <c r="MI528" s="102"/>
      <c r="MJ528" s="102"/>
      <c r="MK528" s="102"/>
      <c r="ML528" s="102"/>
      <c r="MM528" s="102"/>
      <c r="MN528" s="102"/>
      <c r="MO528" s="102"/>
      <c r="MP528" s="102"/>
      <c r="MQ528" s="102"/>
      <c r="MR528" s="102"/>
      <c r="MS528" s="102"/>
      <c r="MT528" s="102"/>
      <c r="MU528" s="102"/>
      <c r="MV528" s="102"/>
      <c r="MW528" s="102"/>
      <c r="MX528" s="102"/>
      <c r="MY528" s="102"/>
      <c r="MZ528" s="102"/>
      <c r="NA528" s="102"/>
      <c r="NB528" s="102"/>
      <c r="NC528" s="102"/>
      <c r="ND528" s="102"/>
      <c r="NE528" s="102"/>
      <c r="NF528" s="102"/>
      <c r="NG528" s="102"/>
      <c r="NH528" s="102"/>
      <c r="NI528" s="102"/>
      <c r="NJ528" s="102"/>
      <c r="NK528" s="102"/>
      <c r="NL528" s="102"/>
    </row>
    <row r="529" spans="1:376" x14ac:dyDescent="0.3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c r="IW529" s="102"/>
      <c r="IX529" s="102"/>
      <c r="IY529" s="102"/>
      <c r="IZ529" s="102"/>
      <c r="JA529" s="102"/>
      <c r="JB529" s="102"/>
      <c r="JC529" s="102"/>
      <c r="JD529" s="102"/>
      <c r="JE529" s="102"/>
      <c r="JF529" s="102"/>
      <c r="JG529" s="102"/>
      <c r="JH529" s="102"/>
      <c r="JI529" s="102"/>
      <c r="JJ529" s="102"/>
      <c r="JK529" s="102"/>
      <c r="JL529" s="102"/>
      <c r="JM529" s="102"/>
      <c r="JN529" s="102"/>
      <c r="JO529" s="102"/>
      <c r="JP529" s="102"/>
      <c r="JQ529" s="102"/>
      <c r="JR529" s="102"/>
      <c r="JS529" s="102"/>
      <c r="JT529" s="102"/>
      <c r="JU529" s="102"/>
      <c r="JV529" s="102"/>
      <c r="JW529" s="102"/>
      <c r="JX529" s="102"/>
      <c r="JY529" s="102"/>
      <c r="JZ529" s="102"/>
      <c r="KA529" s="102"/>
      <c r="KB529" s="102"/>
      <c r="KC529" s="102"/>
      <c r="KD529" s="102"/>
      <c r="KE529" s="102"/>
      <c r="KF529" s="102"/>
      <c r="KG529" s="102"/>
      <c r="KH529" s="102"/>
      <c r="KI529" s="102"/>
      <c r="KJ529" s="102"/>
      <c r="KK529" s="102"/>
      <c r="KL529" s="102"/>
      <c r="KM529" s="102"/>
      <c r="KN529" s="102"/>
      <c r="KO529" s="102"/>
      <c r="KP529" s="102"/>
      <c r="KQ529" s="102"/>
      <c r="KR529" s="102"/>
      <c r="KS529" s="102"/>
      <c r="KT529" s="102"/>
      <c r="KU529" s="102"/>
      <c r="KV529" s="102"/>
      <c r="KW529" s="102"/>
      <c r="KX529" s="102"/>
      <c r="KY529" s="102"/>
      <c r="KZ529" s="102"/>
      <c r="LA529" s="102"/>
      <c r="LB529" s="102"/>
      <c r="LC529" s="102"/>
      <c r="LD529" s="102"/>
      <c r="LE529" s="102"/>
      <c r="LF529" s="102"/>
      <c r="LG529" s="102"/>
      <c r="LH529" s="102"/>
      <c r="LI529" s="102"/>
      <c r="LJ529" s="102"/>
      <c r="LK529" s="102"/>
      <c r="LL529" s="102"/>
      <c r="LM529" s="102"/>
      <c r="LN529" s="102"/>
      <c r="LO529" s="102"/>
      <c r="LP529" s="102"/>
      <c r="LQ529" s="102"/>
      <c r="LR529" s="102"/>
      <c r="LS529" s="102"/>
      <c r="LT529" s="102"/>
      <c r="LU529" s="102"/>
      <c r="LV529" s="102"/>
      <c r="LW529" s="102"/>
      <c r="LX529" s="102"/>
      <c r="LY529" s="102"/>
      <c r="LZ529" s="102"/>
      <c r="MA529" s="102"/>
      <c r="MB529" s="102"/>
      <c r="MC529" s="102"/>
      <c r="MD529" s="102"/>
      <c r="ME529" s="102"/>
      <c r="MF529" s="102"/>
      <c r="MG529" s="102"/>
      <c r="MH529" s="102"/>
      <c r="MI529" s="102"/>
      <c r="MJ529" s="102"/>
      <c r="MK529" s="102"/>
      <c r="ML529" s="102"/>
      <c r="MM529" s="102"/>
      <c r="MN529" s="102"/>
      <c r="MO529" s="102"/>
      <c r="MP529" s="102"/>
      <c r="MQ529" s="102"/>
      <c r="MR529" s="102"/>
      <c r="MS529" s="102"/>
      <c r="MT529" s="102"/>
      <c r="MU529" s="102"/>
      <c r="MV529" s="102"/>
      <c r="MW529" s="102"/>
      <c r="MX529" s="102"/>
      <c r="MY529" s="102"/>
      <c r="MZ529" s="102"/>
      <c r="NA529" s="102"/>
      <c r="NB529" s="102"/>
      <c r="NC529" s="102"/>
      <c r="ND529" s="102"/>
      <c r="NE529" s="102"/>
      <c r="NF529" s="102"/>
      <c r="NG529" s="102"/>
      <c r="NH529" s="102"/>
      <c r="NI529" s="102"/>
      <c r="NJ529" s="102"/>
      <c r="NK529" s="102"/>
      <c r="NL529" s="102"/>
    </row>
    <row r="530" spans="1:376" x14ac:dyDescent="0.3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c r="IW530" s="102"/>
      <c r="IX530" s="102"/>
      <c r="IY530" s="102"/>
      <c r="IZ530" s="102"/>
      <c r="JA530" s="102"/>
      <c r="JB530" s="102"/>
      <c r="JC530" s="102"/>
      <c r="JD530" s="102"/>
      <c r="JE530" s="102"/>
      <c r="JF530" s="102"/>
      <c r="JG530" s="102"/>
      <c r="JH530" s="102"/>
      <c r="JI530" s="102"/>
      <c r="JJ530" s="102"/>
      <c r="JK530" s="102"/>
      <c r="JL530" s="102"/>
      <c r="JM530" s="102"/>
      <c r="JN530" s="102"/>
      <c r="JO530" s="102"/>
      <c r="JP530" s="102"/>
      <c r="JQ530" s="102"/>
      <c r="JR530" s="102"/>
      <c r="JS530" s="102"/>
      <c r="JT530" s="102"/>
      <c r="JU530" s="102"/>
      <c r="JV530" s="102"/>
      <c r="JW530" s="102"/>
      <c r="JX530" s="102"/>
      <c r="JY530" s="102"/>
      <c r="JZ530" s="102"/>
      <c r="KA530" s="102"/>
      <c r="KB530" s="102"/>
      <c r="KC530" s="102"/>
      <c r="KD530" s="102"/>
      <c r="KE530" s="102"/>
      <c r="KF530" s="102"/>
      <c r="KG530" s="102"/>
      <c r="KH530" s="102"/>
      <c r="KI530" s="102"/>
      <c r="KJ530" s="102"/>
      <c r="KK530" s="102"/>
      <c r="KL530" s="102"/>
      <c r="KM530" s="102"/>
      <c r="KN530" s="102"/>
      <c r="KO530" s="102"/>
      <c r="KP530" s="102"/>
      <c r="KQ530" s="102"/>
      <c r="KR530" s="102"/>
      <c r="KS530" s="102"/>
      <c r="KT530" s="102"/>
      <c r="KU530" s="102"/>
      <c r="KV530" s="102"/>
      <c r="KW530" s="102"/>
      <c r="KX530" s="102"/>
      <c r="KY530" s="102"/>
      <c r="KZ530" s="102"/>
      <c r="LA530" s="102"/>
      <c r="LB530" s="102"/>
      <c r="LC530" s="102"/>
      <c r="LD530" s="102"/>
      <c r="LE530" s="102"/>
      <c r="LF530" s="102"/>
      <c r="LG530" s="102"/>
      <c r="LH530" s="102"/>
      <c r="LI530" s="102"/>
      <c r="LJ530" s="102"/>
      <c r="LK530" s="102"/>
      <c r="LL530" s="102"/>
      <c r="LM530" s="102"/>
      <c r="LN530" s="102"/>
      <c r="LO530" s="102"/>
      <c r="LP530" s="102"/>
      <c r="LQ530" s="102"/>
      <c r="LR530" s="102"/>
      <c r="LS530" s="102"/>
      <c r="LT530" s="102"/>
      <c r="LU530" s="102"/>
      <c r="LV530" s="102"/>
      <c r="LW530" s="102"/>
      <c r="LX530" s="102"/>
      <c r="LY530" s="102"/>
      <c r="LZ530" s="102"/>
      <c r="MA530" s="102"/>
      <c r="MB530" s="102"/>
      <c r="MC530" s="102"/>
      <c r="MD530" s="102"/>
      <c r="ME530" s="102"/>
      <c r="MF530" s="102"/>
      <c r="MG530" s="102"/>
      <c r="MH530" s="102"/>
      <c r="MI530" s="102"/>
      <c r="MJ530" s="102"/>
      <c r="MK530" s="102"/>
      <c r="ML530" s="102"/>
      <c r="MM530" s="102"/>
      <c r="MN530" s="102"/>
      <c r="MO530" s="102"/>
      <c r="MP530" s="102"/>
      <c r="MQ530" s="102"/>
      <c r="MR530" s="102"/>
      <c r="MS530" s="102"/>
      <c r="MT530" s="102"/>
      <c r="MU530" s="102"/>
      <c r="MV530" s="102"/>
      <c r="MW530" s="102"/>
      <c r="MX530" s="102"/>
      <c r="MY530" s="102"/>
      <c r="MZ530" s="102"/>
      <c r="NA530" s="102"/>
      <c r="NB530" s="102"/>
      <c r="NC530" s="102"/>
      <c r="ND530" s="102"/>
      <c r="NE530" s="102"/>
      <c r="NF530" s="102"/>
      <c r="NG530" s="102"/>
      <c r="NH530" s="102"/>
      <c r="NI530" s="102"/>
      <c r="NJ530" s="102"/>
      <c r="NK530" s="102"/>
      <c r="NL530" s="102"/>
    </row>
    <row r="531" spans="1:376" x14ac:dyDescent="0.3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c r="IW531" s="102"/>
      <c r="IX531" s="102"/>
      <c r="IY531" s="102"/>
      <c r="IZ531" s="102"/>
      <c r="JA531" s="102"/>
      <c r="JB531" s="102"/>
      <c r="JC531" s="102"/>
      <c r="JD531" s="102"/>
      <c r="JE531" s="102"/>
      <c r="JF531" s="102"/>
      <c r="JG531" s="102"/>
      <c r="JH531" s="102"/>
      <c r="JI531" s="102"/>
      <c r="JJ531" s="102"/>
      <c r="JK531" s="102"/>
      <c r="JL531" s="102"/>
      <c r="JM531" s="102"/>
      <c r="JN531" s="102"/>
      <c r="JO531" s="102"/>
      <c r="JP531" s="102"/>
      <c r="JQ531" s="102"/>
      <c r="JR531" s="102"/>
      <c r="JS531" s="102"/>
      <c r="JT531" s="102"/>
      <c r="JU531" s="102"/>
      <c r="JV531" s="102"/>
      <c r="JW531" s="102"/>
      <c r="JX531" s="102"/>
      <c r="JY531" s="102"/>
      <c r="JZ531" s="102"/>
      <c r="KA531" s="102"/>
      <c r="KB531" s="102"/>
      <c r="KC531" s="102"/>
      <c r="KD531" s="102"/>
      <c r="KE531" s="102"/>
      <c r="KF531" s="102"/>
      <c r="KG531" s="102"/>
      <c r="KH531" s="102"/>
      <c r="KI531" s="102"/>
      <c r="KJ531" s="102"/>
      <c r="KK531" s="102"/>
      <c r="KL531" s="102"/>
      <c r="KM531" s="102"/>
      <c r="KN531" s="102"/>
      <c r="KO531" s="102"/>
      <c r="KP531" s="102"/>
      <c r="KQ531" s="102"/>
      <c r="KR531" s="102"/>
      <c r="KS531" s="102"/>
      <c r="KT531" s="102"/>
      <c r="KU531" s="102"/>
      <c r="KV531" s="102"/>
      <c r="KW531" s="102"/>
      <c r="KX531" s="102"/>
      <c r="KY531" s="102"/>
      <c r="KZ531" s="102"/>
      <c r="LA531" s="102"/>
      <c r="LB531" s="102"/>
      <c r="LC531" s="102"/>
      <c r="LD531" s="102"/>
      <c r="LE531" s="102"/>
      <c r="LF531" s="102"/>
      <c r="LG531" s="102"/>
      <c r="LH531" s="102"/>
      <c r="LI531" s="102"/>
      <c r="LJ531" s="102"/>
      <c r="LK531" s="102"/>
      <c r="LL531" s="102"/>
      <c r="LM531" s="102"/>
      <c r="LN531" s="102"/>
      <c r="LO531" s="102"/>
      <c r="LP531" s="102"/>
      <c r="LQ531" s="102"/>
      <c r="LR531" s="102"/>
      <c r="LS531" s="102"/>
      <c r="LT531" s="102"/>
      <c r="LU531" s="102"/>
      <c r="LV531" s="102"/>
      <c r="LW531" s="102"/>
      <c r="LX531" s="102"/>
      <c r="LY531" s="102"/>
      <c r="LZ531" s="102"/>
      <c r="MA531" s="102"/>
      <c r="MB531" s="102"/>
      <c r="MC531" s="102"/>
      <c r="MD531" s="102"/>
      <c r="ME531" s="102"/>
      <c r="MF531" s="102"/>
      <c r="MG531" s="102"/>
      <c r="MH531" s="102"/>
      <c r="MI531" s="102"/>
      <c r="MJ531" s="102"/>
      <c r="MK531" s="102"/>
      <c r="ML531" s="102"/>
      <c r="MM531" s="102"/>
      <c r="MN531" s="102"/>
      <c r="MO531" s="102"/>
      <c r="MP531" s="102"/>
      <c r="MQ531" s="102"/>
      <c r="MR531" s="102"/>
      <c r="MS531" s="102"/>
      <c r="MT531" s="102"/>
      <c r="MU531" s="102"/>
      <c r="MV531" s="102"/>
      <c r="MW531" s="102"/>
      <c r="MX531" s="102"/>
      <c r="MY531" s="102"/>
      <c r="MZ531" s="102"/>
      <c r="NA531" s="102"/>
      <c r="NB531" s="102"/>
      <c r="NC531" s="102"/>
      <c r="ND531" s="102"/>
      <c r="NE531" s="102"/>
      <c r="NF531" s="102"/>
      <c r="NG531" s="102"/>
      <c r="NH531" s="102"/>
      <c r="NI531" s="102"/>
      <c r="NJ531" s="102"/>
      <c r="NK531" s="102"/>
      <c r="NL531" s="102"/>
    </row>
    <row r="532" spans="1:376" x14ac:dyDescent="0.3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c r="IW532" s="102"/>
      <c r="IX532" s="102"/>
      <c r="IY532" s="102"/>
      <c r="IZ532" s="102"/>
      <c r="JA532" s="102"/>
      <c r="JB532" s="102"/>
      <c r="JC532" s="102"/>
      <c r="JD532" s="102"/>
      <c r="JE532" s="102"/>
      <c r="JF532" s="102"/>
      <c r="JG532" s="102"/>
      <c r="JH532" s="102"/>
      <c r="JI532" s="102"/>
      <c r="JJ532" s="102"/>
      <c r="JK532" s="102"/>
      <c r="JL532" s="102"/>
      <c r="JM532" s="102"/>
      <c r="JN532" s="102"/>
      <c r="JO532" s="102"/>
      <c r="JP532" s="102"/>
      <c r="JQ532" s="102"/>
      <c r="JR532" s="102"/>
      <c r="JS532" s="102"/>
      <c r="JT532" s="102"/>
      <c r="JU532" s="102"/>
      <c r="JV532" s="102"/>
      <c r="JW532" s="102"/>
      <c r="JX532" s="102"/>
      <c r="JY532" s="102"/>
      <c r="JZ532" s="102"/>
      <c r="KA532" s="102"/>
      <c r="KB532" s="102"/>
      <c r="KC532" s="102"/>
      <c r="KD532" s="102"/>
      <c r="KE532" s="102"/>
      <c r="KF532" s="102"/>
      <c r="KG532" s="102"/>
      <c r="KH532" s="102"/>
      <c r="KI532" s="102"/>
      <c r="KJ532" s="102"/>
      <c r="KK532" s="102"/>
      <c r="KL532" s="102"/>
      <c r="KM532" s="102"/>
      <c r="KN532" s="102"/>
      <c r="KO532" s="102"/>
      <c r="KP532" s="102"/>
      <c r="KQ532" s="102"/>
      <c r="KR532" s="102"/>
      <c r="KS532" s="102"/>
      <c r="KT532" s="102"/>
      <c r="KU532" s="102"/>
      <c r="KV532" s="102"/>
      <c r="KW532" s="102"/>
      <c r="KX532" s="102"/>
      <c r="KY532" s="102"/>
      <c r="KZ532" s="102"/>
      <c r="LA532" s="102"/>
      <c r="LB532" s="102"/>
      <c r="LC532" s="102"/>
      <c r="LD532" s="102"/>
      <c r="LE532" s="102"/>
      <c r="LF532" s="102"/>
      <c r="LG532" s="102"/>
      <c r="LH532" s="102"/>
      <c r="LI532" s="102"/>
      <c r="LJ532" s="102"/>
      <c r="LK532" s="102"/>
      <c r="LL532" s="102"/>
      <c r="LM532" s="102"/>
      <c r="LN532" s="102"/>
      <c r="LO532" s="102"/>
      <c r="LP532" s="102"/>
      <c r="LQ532" s="102"/>
      <c r="LR532" s="102"/>
      <c r="LS532" s="102"/>
      <c r="LT532" s="102"/>
      <c r="LU532" s="102"/>
      <c r="LV532" s="102"/>
      <c r="LW532" s="102"/>
      <c r="LX532" s="102"/>
      <c r="LY532" s="102"/>
      <c r="LZ532" s="102"/>
      <c r="MA532" s="102"/>
      <c r="MB532" s="102"/>
      <c r="MC532" s="102"/>
      <c r="MD532" s="102"/>
      <c r="ME532" s="102"/>
      <c r="MF532" s="102"/>
      <c r="MG532" s="102"/>
      <c r="MH532" s="102"/>
      <c r="MI532" s="102"/>
      <c r="MJ532" s="102"/>
      <c r="MK532" s="102"/>
      <c r="ML532" s="102"/>
      <c r="MM532" s="102"/>
      <c r="MN532" s="102"/>
      <c r="MO532" s="102"/>
      <c r="MP532" s="102"/>
      <c r="MQ532" s="102"/>
      <c r="MR532" s="102"/>
      <c r="MS532" s="102"/>
      <c r="MT532" s="102"/>
      <c r="MU532" s="102"/>
      <c r="MV532" s="102"/>
      <c r="MW532" s="102"/>
      <c r="MX532" s="102"/>
      <c r="MY532" s="102"/>
      <c r="MZ532" s="102"/>
      <c r="NA532" s="102"/>
      <c r="NB532" s="102"/>
      <c r="NC532" s="102"/>
      <c r="ND532" s="102"/>
      <c r="NE532" s="102"/>
      <c r="NF532" s="102"/>
      <c r="NG532" s="102"/>
      <c r="NH532" s="102"/>
      <c r="NI532" s="102"/>
      <c r="NJ532" s="102"/>
      <c r="NK532" s="102"/>
      <c r="NL532" s="102"/>
    </row>
    <row r="533" spans="1:376" x14ac:dyDescent="0.3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c r="IW533" s="102"/>
      <c r="IX533" s="102"/>
      <c r="IY533" s="102"/>
      <c r="IZ533" s="102"/>
      <c r="JA533" s="102"/>
      <c r="JB533" s="102"/>
      <c r="JC533" s="102"/>
      <c r="JD533" s="102"/>
      <c r="JE533" s="102"/>
      <c r="JF533" s="102"/>
      <c r="JG533" s="102"/>
      <c r="JH533" s="102"/>
      <c r="JI533" s="102"/>
      <c r="JJ533" s="102"/>
      <c r="JK533" s="102"/>
      <c r="JL533" s="102"/>
      <c r="JM533" s="102"/>
      <c r="JN533" s="102"/>
      <c r="JO533" s="102"/>
      <c r="JP533" s="102"/>
      <c r="JQ533" s="102"/>
      <c r="JR533" s="102"/>
      <c r="JS533" s="102"/>
      <c r="JT533" s="102"/>
      <c r="JU533" s="102"/>
      <c r="JV533" s="102"/>
      <c r="JW533" s="102"/>
      <c r="JX533" s="102"/>
      <c r="JY533" s="102"/>
      <c r="JZ533" s="102"/>
      <c r="KA533" s="102"/>
      <c r="KB533" s="102"/>
      <c r="KC533" s="102"/>
      <c r="KD533" s="102"/>
      <c r="KE533" s="102"/>
      <c r="KF533" s="102"/>
      <c r="KG533" s="102"/>
      <c r="KH533" s="102"/>
      <c r="KI533" s="102"/>
      <c r="KJ533" s="102"/>
      <c r="KK533" s="102"/>
      <c r="KL533" s="102"/>
      <c r="KM533" s="102"/>
      <c r="KN533" s="102"/>
      <c r="KO533" s="102"/>
      <c r="KP533" s="102"/>
      <c r="KQ533" s="102"/>
      <c r="KR533" s="102"/>
      <c r="KS533" s="102"/>
      <c r="KT533" s="102"/>
      <c r="KU533" s="102"/>
      <c r="KV533" s="102"/>
      <c r="KW533" s="102"/>
      <c r="KX533" s="102"/>
      <c r="KY533" s="102"/>
      <c r="KZ533" s="102"/>
      <c r="LA533" s="102"/>
      <c r="LB533" s="102"/>
      <c r="LC533" s="102"/>
      <c r="LD533" s="102"/>
      <c r="LE533" s="102"/>
      <c r="LF533" s="102"/>
      <c r="LG533" s="102"/>
      <c r="LH533" s="102"/>
      <c r="LI533" s="102"/>
      <c r="LJ533" s="102"/>
      <c r="LK533" s="102"/>
      <c r="LL533" s="102"/>
      <c r="LM533" s="102"/>
      <c r="LN533" s="102"/>
      <c r="LO533" s="102"/>
      <c r="LP533" s="102"/>
      <c r="LQ533" s="102"/>
      <c r="LR533" s="102"/>
      <c r="LS533" s="102"/>
      <c r="LT533" s="102"/>
      <c r="LU533" s="102"/>
      <c r="LV533" s="102"/>
      <c r="LW533" s="102"/>
      <c r="LX533" s="102"/>
      <c r="LY533" s="102"/>
      <c r="LZ533" s="102"/>
      <c r="MA533" s="102"/>
      <c r="MB533" s="102"/>
      <c r="MC533" s="102"/>
      <c r="MD533" s="102"/>
      <c r="ME533" s="102"/>
      <c r="MF533" s="102"/>
      <c r="MG533" s="102"/>
      <c r="MH533" s="102"/>
      <c r="MI533" s="102"/>
      <c r="MJ533" s="102"/>
      <c r="MK533" s="102"/>
      <c r="ML533" s="102"/>
      <c r="MM533" s="102"/>
      <c r="MN533" s="102"/>
      <c r="MO533" s="102"/>
      <c r="MP533" s="102"/>
      <c r="MQ533" s="102"/>
      <c r="MR533" s="102"/>
      <c r="MS533" s="102"/>
      <c r="MT533" s="102"/>
      <c r="MU533" s="102"/>
      <c r="MV533" s="102"/>
      <c r="MW533" s="102"/>
      <c r="MX533" s="102"/>
      <c r="MY533" s="102"/>
      <c r="MZ533" s="102"/>
      <c r="NA533" s="102"/>
      <c r="NB533" s="102"/>
      <c r="NC533" s="102"/>
      <c r="ND533" s="102"/>
      <c r="NE533" s="102"/>
      <c r="NF533" s="102"/>
      <c r="NG533" s="102"/>
      <c r="NH533" s="102"/>
      <c r="NI533" s="102"/>
      <c r="NJ533" s="102"/>
      <c r="NK533" s="102"/>
      <c r="NL533" s="102"/>
    </row>
    <row r="534" spans="1:376" x14ac:dyDescent="0.3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c r="IW534" s="102"/>
      <c r="IX534" s="102"/>
      <c r="IY534" s="102"/>
      <c r="IZ534" s="102"/>
      <c r="JA534" s="102"/>
      <c r="JB534" s="102"/>
      <c r="JC534" s="102"/>
      <c r="JD534" s="102"/>
      <c r="JE534" s="102"/>
      <c r="JF534" s="102"/>
      <c r="JG534" s="102"/>
      <c r="JH534" s="102"/>
      <c r="JI534" s="102"/>
      <c r="JJ534" s="102"/>
      <c r="JK534" s="102"/>
      <c r="JL534" s="102"/>
      <c r="JM534" s="102"/>
      <c r="JN534" s="102"/>
      <c r="JO534" s="102"/>
      <c r="JP534" s="102"/>
      <c r="JQ534" s="102"/>
      <c r="JR534" s="102"/>
      <c r="JS534" s="102"/>
      <c r="JT534" s="102"/>
      <c r="JU534" s="102"/>
      <c r="JV534" s="102"/>
      <c r="JW534" s="102"/>
      <c r="JX534" s="102"/>
      <c r="JY534" s="102"/>
      <c r="JZ534" s="102"/>
      <c r="KA534" s="102"/>
      <c r="KB534" s="102"/>
      <c r="KC534" s="102"/>
      <c r="KD534" s="102"/>
      <c r="KE534" s="102"/>
      <c r="KF534" s="102"/>
      <c r="KG534" s="102"/>
      <c r="KH534" s="102"/>
      <c r="KI534" s="102"/>
      <c r="KJ534" s="102"/>
      <c r="KK534" s="102"/>
      <c r="KL534" s="102"/>
      <c r="KM534" s="102"/>
      <c r="KN534" s="102"/>
      <c r="KO534" s="102"/>
      <c r="KP534" s="102"/>
      <c r="KQ534" s="102"/>
      <c r="KR534" s="102"/>
      <c r="KS534" s="102"/>
      <c r="KT534" s="102"/>
      <c r="KU534" s="102"/>
      <c r="KV534" s="102"/>
      <c r="KW534" s="102"/>
      <c r="KX534" s="102"/>
      <c r="KY534" s="102"/>
      <c r="KZ534" s="102"/>
      <c r="LA534" s="102"/>
      <c r="LB534" s="102"/>
      <c r="LC534" s="102"/>
      <c r="LD534" s="102"/>
      <c r="LE534" s="102"/>
      <c r="LF534" s="102"/>
      <c r="LG534" s="102"/>
      <c r="LH534" s="102"/>
      <c r="LI534" s="102"/>
      <c r="LJ534" s="102"/>
      <c r="LK534" s="102"/>
      <c r="LL534" s="102"/>
      <c r="LM534" s="102"/>
      <c r="LN534" s="102"/>
      <c r="LO534" s="102"/>
      <c r="LP534" s="102"/>
      <c r="LQ534" s="102"/>
      <c r="LR534" s="102"/>
      <c r="LS534" s="102"/>
      <c r="LT534" s="102"/>
      <c r="LU534" s="102"/>
      <c r="LV534" s="102"/>
      <c r="LW534" s="102"/>
      <c r="LX534" s="102"/>
      <c r="LY534" s="102"/>
      <c r="LZ534" s="102"/>
      <c r="MA534" s="102"/>
      <c r="MB534" s="102"/>
      <c r="MC534" s="102"/>
      <c r="MD534" s="102"/>
      <c r="ME534" s="102"/>
      <c r="MF534" s="102"/>
      <c r="MG534" s="102"/>
      <c r="MH534" s="102"/>
      <c r="MI534" s="102"/>
      <c r="MJ534" s="102"/>
      <c r="MK534" s="102"/>
      <c r="ML534" s="102"/>
      <c r="MM534" s="102"/>
      <c r="MN534" s="102"/>
      <c r="MO534" s="102"/>
      <c r="MP534" s="102"/>
      <c r="MQ534" s="102"/>
      <c r="MR534" s="102"/>
      <c r="MS534" s="102"/>
      <c r="MT534" s="102"/>
      <c r="MU534" s="102"/>
      <c r="MV534" s="102"/>
      <c r="MW534" s="102"/>
      <c r="MX534" s="102"/>
      <c r="MY534" s="102"/>
      <c r="MZ534" s="102"/>
      <c r="NA534" s="102"/>
      <c r="NB534" s="102"/>
      <c r="NC534" s="102"/>
      <c r="ND534" s="102"/>
      <c r="NE534" s="102"/>
      <c r="NF534" s="102"/>
      <c r="NG534" s="102"/>
      <c r="NH534" s="102"/>
      <c r="NI534" s="102"/>
      <c r="NJ534" s="102"/>
      <c r="NK534" s="102"/>
      <c r="NL534" s="102"/>
    </row>
    <row r="535" spans="1:376" x14ac:dyDescent="0.3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c r="IW535" s="102"/>
      <c r="IX535" s="102"/>
      <c r="IY535" s="102"/>
      <c r="IZ535" s="102"/>
      <c r="JA535" s="102"/>
      <c r="JB535" s="102"/>
      <c r="JC535" s="102"/>
      <c r="JD535" s="102"/>
      <c r="JE535" s="102"/>
      <c r="JF535" s="102"/>
      <c r="JG535" s="102"/>
      <c r="JH535" s="102"/>
      <c r="JI535" s="102"/>
      <c r="JJ535" s="102"/>
      <c r="JK535" s="102"/>
      <c r="JL535" s="102"/>
      <c r="JM535" s="102"/>
      <c r="JN535" s="102"/>
      <c r="JO535" s="102"/>
      <c r="JP535" s="102"/>
      <c r="JQ535" s="102"/>
      <c r="JR535" s="102"/>
      <c r="JS535" s="102"/>
      <c r="JT535" s="102"/>
      <c r="JU535" s="102"/>
      <c r="JV535" s="102"/>
      <c r="JW535" s="102"/>
      <c r="JX535" s="102"/>
      <c r="JY535" s="102"/>
      <c r="JZ535" s="102"/>
      <c r="KA535" s="102"/>
      <c r="KB535" s="102"/>
      <c r="KC535" s="102"/>
      <c r="KD535" s="102"/>
      <c r="KE535" s="102"/>
      <c r="KF535" s="102"/>
      <c r="KG535" s="102"/>
      <c r="KH535" s="102"/>
      <c r="KI535" s="102"/>
      <c r="KJ535" s="102"/>
      <c r="KK535" s="102"/>
      <c r="KL535" s="102"/>
      <c r="KM535" s="102"/>
      <c r="KN535" s="102"/>
      <c r="KO535" s="102"/>
      <c r="KP535" s="102"/>
      <c r="KQ535" s="102"/>
      <c r="KR535" s="102"/>
      <c r="KS535" s="102"/>
      <c r="KT535" s="102"/>
      <c r="KU535" s="102"/>
      <c r="KV535" s="102"/>
      <c r="KW535" s="102"/>
      <c r="KX535" s="102"/>
      <c r="KY535" s="102"/>
      <c r="KZ535" s="102"/>
      <c r="LA535" s="102"/>
      <c r="LB535" s="102"/>
      <c r="LC535" s="102"/>
      <c r="LD535" s="102"/>
      <c r="LE535" s="102"/>
      <c r="LF535" s="102"/>
      <c r="LG535" s="102"/>
      <c r="LH535" s="102"/>
      <c r="LI535" s="102"/>
      <c r="LJ535" s="102"/>
      <c r="LK535" s="102"/>
      <c r="LL535" s="102"/>
      <c r="LM535" s="102"/>
      <c r="LN535" s="102"/>
      <c r="LO535" s="102"/>
      <c r="LP535" s="102"/>
      <c r="LQ535" s="102"/>
      <c r="LR535" s="102"/>
      <c r="LS535" s="102"/>
      <c r="LT535" s="102"/>
      <c r="LU535" s="102"/>
      <c r="LV535" s="102"/>
      <c r="LW535" s="102"/>
      <c r="LX535" s="102"/>
      <c r="LY535" s="102"/>
      <c r="LZ535" s="102"/>
      <c r="MA535" s="102"/>
      <c r="MB535" s="102"/>
      <c r="MC535" s="102"/>
      <c r="MD535" s="102"/>
      <c r="ME535" s="102"/>
      <c r="MF535" s="102"/>
      <c r="MG535" s="102"/>
      <c r="MH535" s="102"/>
      <c r="MI535" s="102"/>
      <c r="MJ535" s="102"/>
      <c r="MK535" s="102"/>
      <c r="ML535" s="102"/>
      <c r="MM535" s="102"/>
      <c r="MN535" s="102"/>
      <c r="MO535" s="102"/>
      <c r="MP535" s="102"/>
      <c r="MQ535" s="102"/>
      <c r="MR535" s="102"/>
      <c r="MS535" s="102"/>
      <c r="MT535" s="102"/>
      <c r="MU535" s="102"/>
      <c r="MV535" s="102"/>
      <c r="MW535" s="102"/>
      <c r="MX535" s="102"/>
      <c r="MY535" s="102"/>
      <c r="MZ535" s="102"/>
      <c r="NA535" s="102"/>
      <c r="NB535" s="102"/>
      <c r="NC535" s="102"/>
      <c r="ND535" s="102"/>
      <c r="NE535" s="102"/>
      <c r="NF535" s="102"/>
      <c r="NG535" s="102"/>
      <c r="NH535" s="102"/>
      <c r="NI535" s="102"/>
      <c r="NJ535" s="102"/>
      <c r="NK535" s="102"/>
      <c r="NL535" s="102"/>
    </row>
    <row r="536" spans="1:376" x14ac:dyDescent="0.3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c r="IW536" s="102"/>
      <c r="IX536" s="102"/>
      <c r="IY536" s="102"/>
      <c r="IZ536" s="102"/>
      <c r="JA536" s="102"/>
      <c r="JB536" s="102"/>
      <c r="JC536" s="102"/>
      <c r="JD536" s="102"/>
      <c r="JE536" s="102"/>
      <c r="JF536" s="102"/>
      <c r="JG536" s="102"/>
      <c r="JH536" s="102"/>
      <c r="JI536" s="102"/>
      <c r="JJ536" s="102"/>
      <c r="JK536" s="102"/>
      <c r="JL536" s="102"/>
      <c r="JM536" s="102"/>
      <c r="JN536" s="102"/>
      <c r="JO536" s="102"/>
      <c r="JP536" s="102"/>
      <c r="JQ536" s="102"/>
      <c r="JR536" s="102"/>
      <c r="JS536" s="102"/>
      <c r="JT536" s="102"/>
      <c r="JU536" s="102"/>
      <c r="JV536" s="102"/>
      <c r="JW536" s="102"/>
      <c r="JX536" s="102"/>
      <c r="JY536" s="102"/>
      <c r="JZ536" s="102"/>
      <c r="KA536" s="102"/>
      <c r="KB536" s="102"/>
      <c r="KC536" s="102"/>
      <c r="KD536" s="102"/>
      <c r="KE536" s="102"/>
      <c r="KF536" s="102"/>
      <c r="KG536" s="102"/>
      <c r="KH536" s="102"/>
      <c r="KI536" s="102"/>
      <c r="KJ536" s="102"/>
      <c r="KK536" s="102"/>
      <c r="KL536" s="102"/>
      <c r="KM536" s="102"/>
      <c r="KN536" s="102"/>
      <c r="KO536" s="102"/>
      <c r="KP536" s="102"/>
      <c r="KQ536" s="102"/>
      <c r="KR536" s="102"/>
      <c r="KS536" s="102"/>
      <c r="KT536" s="102"/>
      <c r="KU536" s="102"/>
      <c r="KV536" s="102"/>
      <c r="KW536" s="102"/>
      <c r="KX536" s="102"/>
      <c r="KY536" s="102"/>
      <c r="KZ536" s="102"/>
      <c r="LA536" s="102"/>
      <c r="LB536" s="102"/>
      <c r="LC536" s="102"/>
      <c r="LD536" s="102"/>
      <c r="LE536" s="102"/>
      <c r="LF536" s="102"/>
      <c r="LG536" s="102"/>
      <c r="LH536" s="102"/>
      <c r="LI536" s="102"/>
      <c r="LJ536" s="102"/>
      <c r="LK536" s="102"/>
      <c r="LL536" s="102"/>
      <c r="LM536" s="102"/>
      <c r="LN536" s="102"/>
      <c r="LO536" s="102"/>
      <c r="LP536" s="102"/>
      <c r="LQ536" s="102"/>
      <c r="LR536" s="102"/>
      <c r="LS536" s="102"/>
      <c r="LT536" s="102"/>
      <c r="LU536" s="102"/>
      <c r="LV536" s="102"/>
      <c r="LW536" s="102"/>
      <c r="LX536" s="102"/>
      <c r="LY536" s="102"/>
      <c r="LZ536" s="102"/>
      <c r="MA536" s="102"/>
      <c r="MB536" s="102"/>
      <c r="MC536" s="102"/>
      <c r="MD536" s="102"/>
      <c r="ME536" s="102"/>
      <c r="MF536" s="102"/>
      <c r="MG536" s="102"/>
      <c r="MH536" s="102"/>
      <c r="MI536" s="102"/>
      <c r="MJ536" s="102"/>
      <c r="MK536" s="102"/>
      <c r="ML536" s="102"/>
      <c r="MM536" s="102"/>
      <c r="MN536" s="102"/>
      <c r="MO536" s="102"/>
      <c r="MP536" s="102"/>
      <c r="MQ536" s="102"/>
      <c r="MR536" s="102"/>
      <c r="MS536" s="102"/>
      <c r="MT536" s="102"/>
      <c r="MU536" s="102"/>
      <c r="MV536" s="102"/>
      <c r="MW536" s="102"/>
      <c r="MX536" s="102"/>
      <c r="MY536" s="102"/>
      <c r="MZ536" s="102"/>
      <c r="NA536" s="102"/>
      <c r="NB536" s="102"/>
      <c r="NC536" s="102"/>
      <c r="ND536" s="102"/>
      <c r="NE536" s="102"/>
      <c r="NF536" s="102"/>
      <c r="NG536" s="102"/>
      <c r="NH536" s="102"/>
      <c r="NI536" s="102"/>
      <c r="NJ536" s="102"/>
      <c r="NK536" s="102"/>
      <c r="NL536" s="102"/>
    </row>
    <row r="537" spans="1:376" x14ac:dyDescent="0.3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c r="IW537" s="102"/>
      <c r="IX537" s="102"/>
      <c r="IY537" s="102"/>
      <c r="IZ537" s="102"/>
      <c r="JA537" s="102"/>
      <c r="JB537" s="102"/>
      <c r="JC537" s="102"/>
      <c r="JD537" s="102"/>
      <c r="JE537" s="102"/>
      <c r="JF537" s="102"/>
      <c r="JG537" s="102"/>
      <c r="JH537" s="102"/>
      <c r="JI537" s="102"/>
      <c r="JJ537" s="102"/>
      <c r="JK537" s="102"/>
      <c r="JL537" s="102"/>
      <c r="JM537" s="102"/>
      <c r="JN537" s="102"/>
      <c r="JO537" s="102"/>
      <c r="JP537" s="102"/>
      <c r="JQ537" s="102"/>
      <c r="JR537" s="102"/>
      <c r="JS537" s="102"/>
      <c r="JT537" s="102"/>
      <c r="JU537" s="102"/>
      <c r="JV537" s="102"/>
      <c r="JW537" s="102"/>
      <c r="JX537" s="102"/>
      <c r="JY537" s="102"/>
      <c r="JZ537" s="102"/>
      <c r="KA537" s="102"/>
      <c r="KB537" s="102"/>
      <c r="KC537" s="102"/>
      <c r="KD537" s="102"/>
      <c r="KE537" s="102"/>
      <c r="KF537" s="102"/>
      <c r="KG537" s="102"/>
      <c r="KH537" s="102"/>
      <c r="KI537" s="102"/>
      <c r="KJ537" s="102"/>
      <c r="KK537" s="102"/>
      <c r="KL537" s="102"/>
      <c r="KM537" s="102"/>
      <c r="KN537" s="102"/>
      <c r="KO537" s="102"/>
      <c r="KP537" s="102"/>
      <c r="KQ537" s="102"/>
      <c r="KR537" s="102"/>
      <c r="KS537" s="102"/>
      <c r="KT537" s="102"/>
      <c r="KU537" s="102"/>
      <c r="KV537" s="102"/>
      <c r="KW537" s="102"/>
      <c r="KX537" s="102"/>
      <c r="KY537" s="102"/>
      <c r="KZ537" s="102"/>
      <c r="LA537" s="102"/>
      <c r="LB537" s="102"/>
      <c r="LC537" s="102"/>
      <c r="LD537" s="102"/>
      <c r="LE537" s="102"/>
      <c r="LF537" s="102"/>
      <c r="LG537" s="102"/>
      <c r="LH537" s="102"/>
      <c r="LI537" s="102"/>
      <c r="LJ537" s="102"/>
      <c r="LK537" s="102"/>
      <c r="LL537" s="102"/>
      <c r="LM537" s="102"/>
      <c r="LN537" s="102"/>
      <c r="LO537" s="102"/>
      <c r="LP537" s="102"/>
      <c r="LQ537" s="102"/>
      <c r="LR537" s="102"/>
      <c r="LS537" s="102"/>
      <c r="LT537" s="102"/>
      <c r="LU537" s="102"/>
      <c r="LV537" s="102"/>
      <c r="LW537" s="102"/>
      <c r="LX537" s="102"/>
      <c r="LY537" s="102"/>
      <c r="LZ537" s="102"/>
      <c r="MA537" s="102"/>
      <c r="MB537" s="102"/>
      <c r="MC537" s="102"/>
      <c r="MD537" s="102"/>
      <c r="ME537" s="102"/>
      <c r="MF537" s="102"/>
      <c r="MG537" s="102"/>
      <c r="MH537" s="102"/>
      <c r="MI537" s="102"/>
      <c r="MJ537" s="102"/>
      <c r="MK537" s="102"/>
      <c r="ML537" s="102"/>
      <c r="MM537" s="102"/>
      <c r="MN537" s="102"/>
      <c r="MO537" s="102"/>
      <c r="MP537" s="102"/>
      <c r="MQ537" s="102"/>
      <c r="MR537" s="102"/>
      <c r="MS537" s="102"/>
      <c r="MT537" s="102"/>
      <c r="MU537" s="102"/>
      <c r="MV537" s="102"/>
      <c r="MW537" s="102"/>
      <c r="MX537" s="102"/>
      <c r="MY537" s="102"/>
      <c r="MZ537" s="102"/>
      <c r="NA537" s="102"/>
      <c r="NB537" s="102"/>
      <c r="NC537" s="102"/>
      <c r="ND537" s="102"/>
      <c r="NE537" s="102"/>
      <c r="NF537" s="102"/>
      <c r="NG537" s="102"/>
      <c r="NH537" s="102"/>
      <c r="NI537" s="102"/>
      <c r="NJ537" s="102"/>
      <c r="NK537" s="102"/>
      <c r="NL537" s="102"/>
    </row>
    <row r="538" spans="1:376" x14ac:dyDescent="0.3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c r="IW538" s="102"/>
      <c r="IX538" s="102"/>
      <c r="IY538" s="102"/>
      <c r="IZ538" s="102"/>
      <c r="JA538" s="102"/>
      <c r="JB538" s="102"/>
      <c r="JC538" s="102"/>
      <c r="JD538" s="102"/>
      <c r="JE538" s="102"/>
      <c r="JF538" s="102"/>
      <c r="JG538" s="102"/>
      <c r="JH538" s="102"/>
      <c r="JI538" s="102"/>
      <c r="JJ538" s="102"/>
      <c r="JK538" s="102"/>
      <c r="JL538" s="102"/>
      <c r="JM538" s="102"/>
      <c r="JN538" s="102"/>
      <c r="JO538" s="102"/>
      <c r="JP538" s="102"/>
      <c r="JQ538" s="102"/>
      <c r="JR538" s="102"/>
      <c r="JS538" s="102"/>
      <c r="JT538" s="102"/>
      <c r="JU538" s="102"/>
      <c r="JV538" s="102"/>
      <c r="JW538" s="102"/>
      <c r="JX538" s="102"/>
      <c r="JY538" s="102"/>
      <c r="JZ538" s="102"/>
      <c r="KA538" s="102"/>
      <c r="KB538" s="102"/>
      <c r="KC538" s="102"/>
      <c r="KD538" s="102"/>
      <c r="KE538" s="102"/>
      <c r="KF538" s="102"/>
      <c r="KG538" s="102"/>
      <c r="KH538" s="102"/>
      <c r="KI538" s="102"/>
      <c r="KJ538" s="102"/>
      <c r="KK538" s="102"/>
      <c r="KL538" s="102"/>
      <c r="KM538" s="102"/>
      <c r="KN538" s="102"/>
      <c r="KO538" s="102"/>
      <c r="KP538" s="102"/>
      <c r="KQ538" s="102"/>
      <c r="KR538" s="102"/>
      <c r="KS538" s="102"/>
      <c r="KT538" s="102"/>
      <c r="KU538" s="102"/>
      <c r="KV538" s="102"/>
      <c r="KW538" s="102"/>
      <c r="KX538" s="102"/>
      <c r="KY538" s="102"/>
      <c r="KZ538" s="102"/>
      <c r="LA538" s="102"/>
      <c r="LB538" s="102"/>
      <c r="LC538" s="102"/>
      <c r="LD538" s="102"/>
      <c r="LE538" s="102"/>
      <c r="LF538" s="102"/>
      <c r="LG538" s="102"/>
      <c r="LH538" s="102"/>
      <c r="LI538" s="102"/>
      <c r="LJ538" s="102"/>
      <c r="LK538" s="102"/>
      <c r="LL538" s="102"/>
      <c r="LM538" s="102"/>
      <c r="LN538" s="102"/>
      <c r="LO538" s="102"/>
      <c r="LP538" s="102"/>
      <c r="LQ538" s="102"/>
      <c r="LR538" s="102"/>
      <c r="LS538" s="102"/>
      <c r="LT538" s="102"/>
      <c r="LU538" s="102"/>
      <c r="LV538" s="102"/>
      <c r="LW538" s="102"/>
      <c r="LX538" s="102"/>
      <c r="LY538" s="102"/>
      <c r="LZ538" s="102"/>
      <c r="MA538" s="102"/>
      <c r="MB538" s="102"/>
      <c r="MC538" s="102"/>
      <c r="MD538" s="102"/>
      <c r="ME538" s="102"/>
      <c r="MF538" s="102"/>
      <c r="MG538" s="102"/>
      <c r="MH538" s="102"/>
      <c r="MI538" s="102"/>
      <c r="MJ538" s="102"/>
      <c r="MK538" s="102"/>
      <c r="ML538" s="102"/>
      <c r="MM538" s="102"/>
      <c r="MN538" s="102"/>
      <c r="MO538" s="102"/>
      <c r="MP538" s="102"/>
      <c r="MQ538" s="102"/>
      <c r="MR538" s="102"/>
      <c r="MS538" s="102"/>
      <c r="MT538" s="102"/>
      <c r="MU538" s="102"/>
      <c r="MV538" s="102"/>
      <c r="MW538" s="102"/>
      <c r="MX538" s="102"/>
      <c r="MY538" s="102"/>
      <c r="MZ538" s="102"/>
      <c r="NA538" s="102"/>
      <c r="NB538" s="102"/>
      <c r="NC538" s="102"/>
      <c r="ND538" s="102"/>
      <c r="NE538" s="102"/>
      <c r="NF538" s="102"/>
      <c r="NG538" s="102"/>
      <c r="NH538" s="102"/>
      <c r="NI538" s="102"/>
      <c r="NJ538" s="102"/>
      <c r="NK538" s="102"/>
      <c r="NL538" s="102"/>
    </row>
    <row r="539" spans="1:376" x14ac:dyDescent="0.3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c r="IW539" s="102"/>
      <c r="IX539" s="102"/>
      <c r="IY539" s="102"/>
      <c r="IZ539" s="102"/>
      <c r="JA539" s="102"/>
      <c r="JB539" s="102"/>
      <c r="JC539" s="102"/>
      <c r="JD539" s="102"/>
      <c r="JE539" s="102"/>
      <c r="JF539" s="102"/>
      <c r="JG539" s="102"/>
      <c r="JH539" s="102"/>
      <c r="JI539" s="102"/>
      <c r="JJ539" s="102"/>
      <c r="JK539" s="102"/>
      <c r="JL539" s="102"/>
      <c r="JM539" s="102"/>
      <c r="JN539" s="102"/>
      <c r="JO539" s="102"/>
      <c r="JP539" s="102"/>
      <c r="JQ539" s="102"/>
      <c r="JR539" s="102"/>
      <c r="JS539" s="102"/>
      <c r="JT539" s="102"/>
      <c r="JU539" s="102"/>
      <c r="JV539" s="102"/>
      <c r="JW539" s="102"/>
      <c r="JX539" s="102"/>
      <c r="JY539" s="102"/>
      <c r="JZ539" s="102"/>
      <c r="KA539" s="102"/>
      <c r="KB539" s="102"/>
      <c r="KC539" s="102"/>
      <c r="KD539" s="102"/>
      <c r="KE539" s="102"/>
      <c r="KF539" s="102"/>
      <c r="KG539" s="102"/>
      <c r="KH539" s="102"/>
      <c r="KI539" s="102"/>
      <c r="KJ539" s="102"/>
      <c r="KK539" s="102"/>
      <c r="KL539" s="102"/>
      <c r="KM539" s="102"/>
      <c r="KN539" s="102"/>
      <c r="KO539" s="102"/>
      <c r="KP539" s="102"/>
      <c r="KQ539" s="102"/>
      <c r="KR539" s="102"/>
      <c r="KS539" s="102"/>
      <c r="KT539" s="102"/>
      <c r="KU539" s="102"/>
      <c r="KV539" s="102"/>
      <c r="KW539" s="102"/>
      <c r="KX539" s="102"/>
      <c r="KY539" s="102"/>
      <c r="KZ539" s="102"/>
      <c r="LA539" s="102"/>
      <c r="LB539" s="102"/>
      <c r="LC539" s="102"/>
      <c r="LD539" s="102"/>
      <c r="LE539" s="102"/>
      <c r="LF539" s="102"/>
      <c r="LG539" s="102"/>
      <c r="LH539" s="102"/>
      <c r="LI539" s="102"/>
      <c r="LJ539" s="102"/>
      <c r="LK539" s="102"/>
      <c r="LL539" s="102"/>
      <c r="LM539" s="102"/>
      <c r="LN539" s="102"/>
      <c r="LO539" s="102"/>
      <c r="LP539" s="102"/>
      <c r="LQ539" s="102"/>
      <c r="LR539" s="102"/>
      <c r="LS539" s="102"/>
      <c r="LT539" s="102"/>
      <c r="LU539" s="102"/>
      <c r="LV539" s="102"/>
      <c r="LW539" s="102"/>
      <c r="LX539" s="102"/>
      <c r="LY539" s="102"/>
      <c r="LZ539" s="102"/>
      <c r="MA539" s="102"/>
      <c r="MB539" s="102"/>
      <c r="MC539" s="102"/>
      <c r="MD539" s="102"/>
      <c r="ME539" s="102"/>
      <c r="MF539" s="102"/>
      <c r="MG539" s="102"/>
      <c r="MH539" s="102"/>
      <c r="MI539" s="102"/>
      <c r="MJ539" s="102"/>
      <c r="MK539" s="102"/>
      <c r="ML539" s="102"/>
      <c r="MM539" s="102"/>
      <c r="MN539" s="102"/>
      <c r="MO539" s="102"/>
      <c r="MP539" s="102"/>
      <c r="MQ539" s="102"/>
      <c r="MR539" s="102"/>
      <c r="MS539" s="102"/>
      <c r="MT539" s="102"/>
      <c r="MU539" s="102"/>
      <c r="MV539" s="102"/>
      <c r="MW539" s="102"/>
      <c r="MX539" s="102"/>
      <c r="MY539" s="102"/>
      <c r="MZ539" s="102"/>
      <c r="NA539" s="102"/>
      <c r="NB539" s="102"/>
      <c r="NC539" s="102"/>
      <c r="ND539" s="102"/>
      <c r="NE539" s="102"/>
      <c r="NF539" s="102"/>
      <c r="NG539" s="102"/>
      <c r="NH539" s="102"/>
      <c r="NI539" s="102"/>
      <c r="NJ539" s="102"/>
      <c r="NK539" s="102"/>
      <c r="NL539" s="102"/>
    </row>
    <row r="540" spans="1:376" x14ac:dyDescent="0.3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c r="IW540" s="102"/>
      <c r="IX540" s="102"/>
      <c r="IY540" s="102"/>
      <c r="IZ540" s="102"/>
      <c r="JA540" s="102"/>
      <c r="JB540" s="102"/>
      <c r="JC540" s="102"/>
      <c r="JD540" s="102"/>
      <c r="JE540" s="102"/>
      <c r="JF540" s="102"/>
      <c r="JG540" s="102"/>
      <c r="JH540" s="102"/>
      <c r="JI540" s="102"/>
      <c r="JJ540" s="102"/>
      <c r="JK540" s="102"/>
      <c r="JL540" s="102"/>
      <c r="JM540" s="102"/>
      <c r="JN540" s="102"/>
      <c r="JO540" s="102"/>
      <c r="JP540" s="102"/>
      <c r="JQ540" s="102"/>
      <c r="JR540" s="102"/>
      <c r="JS540" s="102"/>
      <c r="JT540" s="102"/>
      <c r="JU540" s="102"/>
      <c r="JV540" s="102"/>
      <c r="JW540" s="102"/>
      <c r="JX540" s="102"/>
      <c r="JY540" s="102"/>
      <c r="JZ540" s="102"/>
      <c r="KA540" s="102"/>
      <c r="KB540" s="102"/>
      <c r="KC540" s="102"/>
      <c r="KD540" s="102"/>
      <c r="KE540" s="102"/>
      <c r="KF540" s="102"/>
      <c r="KG540" s="102"/>
      <c r="KH540" s="102"/>
      <c r="KI540" s="102"/>
      <c r="KJ540" s="102"/>
      <c r="KK540" s="102"/>
      <c r="KL540" s="102"/>
      <c r="KM540" s="102"/>
      <c r="KN540" s="102"/>
      <c r="KO540" s="102"/>
      <c r="KP540" s="102"/>
      <c r="KQ540" s="102"/>
      <c r="KR540" s="102"/>
      <c r="KS540" s="102"/>
      <c r="KT540" s="102"/>
      <c r="KU540" s="102"/>
      <c r="KV540" s="102"/>
      <c r="KW540" s="102"/>
      <c r="KX540" s="102"/>
      <c r="KY540" s="102"/>
      <c r="KZ540" s="102"/>
      <c r="LA540" s="102"/>
      <c r="LB540" s="102"/>
      <c r="LC540" s="102"/>
      <c r="LD540" s="102"/>
      <c r="LE540" s="102"/>
      <c r="LF540" s="102"/>
      <c r="LG540" s="102"/>
      <c r="LH540" s="102"/>
      <c r="LI540" s="102"/>
      <c r="LJ540" s="102"/>
      <c r="LK540" s="102"/>
      <c r="LL540" s="102"/>
      <c r="LM540" s="102"/>
      <c r="LN540" s="102"/>
      <c r="LO540" s="102"/>
      <c r="LP540" s="102"/>
      <c r="LQ540" s="102"/>
      <c r="LR540" s="102"/>
      <c r="LS540" s="102"/>
      <c r="LT540" s="102"/>
      <c r="LU540" s="102"/>
      <c r="LV540" s="102"/>
      <c r="LW540" s="102"/>
      <c r="LX540" s="102"/>
      <c r="LY540" s="102"/>
      <c r="LZ540" s="102"/>
      <c r="MA540" s="102"/>
      <c r="MB540" s="102"/>
      <c r="MC540" s="102"/>
      <c r="MD540" s="102"/>
      <c r="ME540" s="102"/>
      <c r="MF540" s="102"/>
      <c r="MG540" s="102"/>
      <c r="MH540" s="102"/>
      <c r="MI540" s="102"/>
      <c r="MJ540" s="102"/>
      <c r="MK540" s="102"/>
      <c r="ML540" s="102"/>
      <c r="MM540" s="102"/>
      <c r="MN540" s="102"/>
      <c r="MO540" s="102"/>
      <c r="MP540" s="102"/>
      <c r="MQ540" s="102"/>
      <c r="MR540" s="102"/>
      <c r="MS540" s="102"/>
      <c r="MT540" s="102"/>
      <c r="MU540" s="102"/>
      <c r="MV540" s="102"/>
      <c r="MW540" s="102"/>
      <c r="MX540" s="102"/>
      <c r="MY540" s="102"/>
      <c r="MZ540" s="102"/>
      <c r="NA540" s="102"/>
      <c r="NB540" s="102"/>
      <c r="NC540" s="102"/>
      <c r="ND540" s="102"/>
      <c r="NE540" s="102"/>
      <c r="NF540" s="102"/>
      <c r="NG540" s="102"/>
      <c r="NH540" s="102"/>
      <c r="NI540" s="102"/>
      <c r="NJ540" s="102"/>
      <c r="NK540" s="102"/>
      <c r="NL540" s="102"/>
    </row>
    <row r="541" spans="1:376" x14ac:dyDescent="0.3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c r="IW541" s="102"/>
      <c r="IX541" s="102"/>
      <c r="IY541" s="102"/>
      <c r="IZ541" s="102"/>
      <c r="JA541" s="102"/>
      <c r="JB541" s="102"/>
      <c r="JC541" s="102"/>
      <c r="JD541" s="102"/>
      <c r="JE541" s="102"/>
      <c r="JF541" s="102"/>
      <c r="JG541" s="102"/>
      <c r="JH541" s="102"/>
      <c r="JI541" s="102"/>
      <c r="JJ541" s="102"/>
      <c r="JK541" s="102"/>
      <c r="JL541" s="102"/>
      <c r="JM541" s="102"/>
      <c r="JN541" s="102"/>
      <c r="JO541" s="102"/>
      <c r="JP541" s="102"/>
      <c r="JQ541" s="102"/>
      <c r="JR541" s="102"/>
      <c r="JS541" s="102"/>
      <c r="JT541" s="102"/>
      <c r="JU541" s="102"/>
      <c r="JV541" s="102"/>
      <c r="JW541" s="102"/>
      <c r="JX541" s="102"/>
      <c r="JY541" s="102"/>
      <c r="JZ541" s="102"/>
      <c r="KA541" s="102"/>
      <c r="KB541" s="102"/>
      <c r="KC541" s="102"/>
      <c r="KD541" s="102"/>
      <c r="KE541" s="102"/>
      <c r="KF541" s="102"/>
      <c r="KG541" s="102"/>
      <c r="KH541" s="102"/>
      <c r="KI541" s="102"/>
      <c r="KJ541" s="102"/>
      <c r="KK541" s="102"/>
      <c r="KL541" s="102"/>
      <c r="KM541" s="102"/>
      <c r="KN541" s="102"/>
      <c r="KO541" s="102"/>
      <c r="KP541" s="102"/>
      <c r="KQ541" s="102"/>
      <c r="KR541" s="102"/>
      <c r="KS541" s="102"/>
      <c r="KT541" s="102"/>
      <c r="KU541" s="102"/>
      <c r="KV541" s="102"/>
      <c r="KW541" s="102"/>
      <c r="KX541" s="102"/>
      <c r="KY541" s="102"/>
      <c r="KZ541" s="102"/>
      <c r="LA541" s="102"/>
      <c r="LB541" s="102"/>
      <c r="LC541" s="102"/>
      <c r="LD541" s="102"/>
      <c r="LE541" s="102"/>
      <c r="LF541" s="102"/>
      <c r="LG541" s="102"/>
      <c r="LH541" s="102"/>
      <c r="LI541" s="102"/>
      <c r="LJ541" s="102"/>
      <c r="LK541" s="102"/>
      <c r="LL541" s="102"/>
      <c r="LM541" s="102"/>
      <c r="LN541" s="102"/>
      <c r="LO541" s="102"/>
      <c r="LP541" s="102"/>
      <c r="LQ541" s="102"/>
      <c r="LR541" s="102"/>
      <c r="LS541" s="102"/>
      <c r="LT541" s="102"/>
      <c r="LU541" s="102"/>
      <c r="LV541" s="102"/>
      <c r="LW541" s="102"/>
      <c r="LX541" s="102"/>
      <c r="LY541" s="102"/>
      <c r="LZ541" s="102"/>
      <c r="MA541" s="102"/>
      <c r="MB541" s="102"/>
      <c r="MC541" s="102"/>
      <c r="MD541" s="102"/>
      <c r="ME541" s="102"/>
      <c r="MF541" s="102"/>
      <c r="MG541" s="102"/>
      <c r="MH541" s="102"/>
      <c r="MI541" s="102"/>
      <c r="MJ541" s="102"/>
      <c r="MK541" s="102"/>
      <c r="ML541" s="102"/>
      <c r="MM541" s="102"/>
      <c r="MN541" s="102"/>
      <c r="MO541" s="102"/>
      <c r="MP541" s="102"/>
      <c r="MQ541" s="102"/>
      <c r="MR541" s="102"/>
      <c r="MS541" s="102"/>
      <c r="MT541" s="102"/>
      <c r="MU541" s="102"/>
      <c r="MV541" s="102"/>
      <c r="MW541" s="102"/>
      <c r="MX541" s="102"/>
      <c r="MY541" s="102"/>
      <c r="MZ541" s="102"/>
      <c r="NA541" s="102"/>
      <c r="NB541" s="102"/>
      <c r="NC541" s="102"/>
      <c r="ND541" s="102"/>
      <c r="NE541" s="102"/>
      <c r="NF541" s="102"/>
      <c r="NG541" s="102"/>
      <c r="NH541" s="102"/>
      <c r="NI541" s="102"/>
      <c r="NJ541" s="102"/>
      <c r="NK541" s="102"/>
      <c r="NL541" s="102"/>
    </row>
    <row r="542" spans="1:376" x14ac:dyDescent="0.3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c r="IW542" s="102"/>
      <c r="IX542" s="102"/>
      <c r="IY542" s="102"/>
      <c r="IZ542" s="102"/>
      <c r="JA542" s="102"/>
      <c r="JB542" s="102"/>
      <c r="JC542" s="102"/>
      <c r="JD542" s="102"/>
      <c r="JE542" s="102"/>
      <c r="JF542" s="102"/>
      <c r="JG542" s="102"/>
      <c r="JH542" s="102"/>
      <c r="JI542" s="102"/>
      <c r="JJ542" s="102"/>
      <c r="JK542" s="102"/>
      <c r="JL542" s="102"/>
      <c r="JM542" s="102"/>
      <c r="JN542" s="102"/>
      <c r="JO542" s="102"/>
      <c r="JP542" s="102"/>
      <c r="JQ542" s="102"/>
      <c r="JR542" s="102"/>
      <c r="JS542" s="102"/>
      <c r="JT542" s="102"/>
      <c r="JU542" s="102"/>
      <c r="JV542" s="102"/>
      <c r="JW542" s="102"/>
      <c r="JX542" s="102"/>
      <c r="JY542" s="102"/>
      <c r="JZ542" s="102"/>
      <c r="KA542" s="102"/>
      <c r="KB542" s="102"/>
      <c r="KC542" s="102"/>
      <c r="KD542" s="102"/>
      <c r="KE542" s="102"/>
      <c r="KF542" s="102"/>
      <c r="KG542" s="102"/>
      <c r="KH542" s="102"/>
      <c r="KI542" s="102"/>
      <c r="KJ542" s="102"/>
      <c r="KK542" s="102"/>
      <c r="KL542" s="102"/>
      <c r="KM542" s="102"/>
      <c r="KN542" s="102"/>
      <c r="KO542" s="102"/>
      <c r="KP542" s="102"/>
      <c r="KQ542" s="102"/>
      <c r="KR542" s="102"/>
      <c r="KS542" s="102"/>
      <c r="KT542" s="102"/>
      <c r="KU542" s="102"/>
      <c r="KV542" s="102"/>
      <c r="KW542" s="102"/>
      <c r="KX542" s="102"/>
      <c r="KY542" s="102"/>
      <c r="KZ542" s="102"/>
      <c r="LA542" s="102"/>
      <c r="LB542" s="102"/>
      <c r="LC542" s="102"/>
      <c r="LD542" s="102"/>
      <c r="LE542" s="102"/>
      <c r="LF542" s="102"/>
      <c r="LG542" s="102"/>
      <c r="LH542" s="102"/>
      <c r="LI542" s="102"/>
      <c r="LJ542" s="102"/>
      <c r="LK542" s="102"/>
      <c r="LL542" s="102"/>
      <c r="LM542" s="102"/>
      <c r="LN542" s="102"/>
      <c r="LO542" s="102"/>
      <c r="LP542" s="102"/>
      <c r="LQ542" s="102"/>
      <c r="LR542" s="102"/>
      <c r="LS542" s="102"/>
      <c r="LT542" s="102"/>
      <c r="LU542" s="102"/>
      <c r="LV542" s="102"/>
      <c r="LW542" s="102"/>
      <c r="LX542" s="102"/>
      <c r="LY542" s="102"/>
      <c r="LZ542" s="102"/>
      <c r="MA542" s="102"/>
      <c r="MB542" s="102"/>
      <c r="MC542" s="102"/>
      <c r="MD542" s="102"/>
      <c r="ME542" s="102"/>
      <c r="MF542" s="102"/>
      <c r="MG542" s="102"/>
      <c r="MH542" s="102"/>
      <c r="MI542" s="102"/>
      <c r="MJ542" s="102"/>
      <c r="MK542" s="102"/>
      <c r="ML542" s="102"/>
      <c r="MM542" s="102"/>
      <c r="MN542" s="102"/>
      <c r="MO542" s="102"/>
      <c r="MP542" s="102"/>
      <c r="MQ542" s="102"/>
      <c r="MR542" s="102"/>
      <c r="MS542" s="102"/>
      <c r="MT542" s="102"/>
      <c r="MU542" s="102"/>
      <c r="MV542" s="102"/>
      <c r="MW542" s="102"/>
      <c r="MX542" s="102"/>
      <c r="MY542" s="102"/>
      <c r="MZ542" s="102"/>
      <c r="NA542" s="102"/>
      <c r="NB542" s="102"/>
      <c r="NC542" s="102"/>
      <c r="ND542" s="102"/>
      <c r="NE542" s="102"/>
      <c r="NF542" s="102"/>
      <c r="NG542" s="102"/>
      <c r="NH542" s="102"/>
      <c r="NI542" s="102"/>
      <c r="NJ542" s="102"/>
      <c r="NK542" s="102"/>
      <c r="NL542" s="102"/>
    </row>
    <row r="543" spans="1:376" x14ac:dyDescent="0.3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c r="IW543" s="102"/>
      <c r="IX543" s="102"/>
      <c r="IY543" s="102"/>
      <c r="IZ543" s="102"/>
      <c r="JA543" s="102"/>
      <c r="JB543" s="102"/>
      <c r="JC543" s="102"/>
      <c r="JD543" s="102"/>
      <c r="JE543" s="102"/>
      <c r="JF543" s="102"/>
      <c r="JG543" s="102"/>
      <c r="JH543" s="102"/>
      <c r="JI543" s="102"/>
      <c r="JJ543" s="102"/>
      <c r="JK543" s="102"/>
      <c r="JL543" s="102"/>
      <c r="JM543" s="102"/>
      <c r="JN543" s="102"/>
      <c r="JO543" s="102"/>
      <c r="JP543" s="102"/>
      <c r="JQ543" s="102"/>
      <c r="JR543" s="102"/>
      <c r="JS543" s="102"/>
      <c r="JT543" s="102"/>
      <c r="JU543" s="102"/>
      <c r="JV543" s="102"/>
      <c r="JW543" s="102"/>
      <c r="JX543" s="102"/>
      <c r="JY543" s="102"/>
      <c r="JZ543" s="102"/>
      <c r="KA543" s="102"/>
      <c r="KB543" s="102"/>
      <c r="KC543" s="102"/>
      <c r="KD543" s="102"/>
      <c r="KE543" s="102"/>
      <c r="KF543" s="102"/>
      <c r="KG543" s="102"/>
      <c r="KH543" s="102"/>
      <c r="KI543" s="102"/>
      <c r="KJ543" s="102"/>
      <c r="KK543" s="102"/>
      <c r="KL543" s="102"/>
      <c r="KM543" s="102"/>
      <c r="KN543" s="102"/>
      <c r="KO543" s="102"/>
      <c r="KP543" s="102"/>
      <c r="KQ543" s="102"/>
      <c r="KR543" s="102"/>
      <c r="KS543" s="102"/>
      <c r="KT543" s="102"/>
      <c r="KU543" s="102"/>
      <c r="KV543" s="102"/>
      <c r="KW543" s="102"/>
      <c r="KX543" s="102"/>
      <c r="KY543" s="102"/>
      <c r="KZ543" s="102"/>
      <c r="LA543" s="102"/>
      <c r="LB543" s="102"/>
      <c r="LC543" s="102"/>
      <c r="LD543" s="102"/>
      <c r="LE543" s="102"/>
      <c r="LF543" s="102"/>
      <c r="LG543" s="102"/>
      <c r="LH543" s="102"/>
      <c r="LI543" s="102"/>
      <c r="LJ543" s="102"/>
      <c r="LK543" s="102"/>
      <c r="LL543" s="102"/>
      <c r="LM543" s="102"/>
      <c r="LN543" s="102"/>
      <c r="LO543" s="102"/>
      <c r="LP543" s="102"/>
      <c r="LQ543" s="102"/>
      <c r="LR543" s="102"/>
      <c r="LS543" s="102"/>
      <c r="LT543" s="102"/>
      <c r="LU543" s="102"/>
      <c r="LV543" s="102"/>
      <c r="LW543" s="102"/>
      <c r="LX543" s="102"/>
      <c r="LY543" s="102"/>
      <c r="LZ543" s="102"/>
      <c r="MA543" s="102"/>
      <c r="MB543" s="102"/>
      <c r="MC543" s="102"/>
      <c r="MD543" s="102"/>
      <c r="ME543" s="102"/>
      <c r="MF543" s="102"/>
      <c r="MG543" s="102"/>
      <c r="MH543" s="102"/>
      <c r="MI543" s="102"/>
      <c r="MJ543" s="102"/>
      <c r="MK543" s="102"/>
      <c r="ML543" s="102"/>
      <c r="MM543" s="102"/>
      <c r="MN543" s="102"/>
      <c r="MO543" s="102"/>
      <c r="MP543" s="102"/>
      <c r="MQ543" s="102"/>
      <c r="MR543" s="102"/>
      <c r="MS543" s="102"/>
      <c r="MT543" s="102"/>
      <c r="MU543" s="102"/>
      <c r="MV543" s="102"/>
      <c r="MW543" s="102"/>
      <c r="MX543" s="102"/>
      <c r="MY543" s="102"/>
      <c r="MZ543" s="102"/>
      <c r="NA543" s="102"/>
      <c r="NB543" s="102"/>
      <c r="NC543" s="102"/>
      <c r="ND543" s="102"/>
      <c r="NE543" s="102"/>
      <c r="NF543" s="102"/>
      <c r="NG543" s="102"/>
      <c r="NH543" s="102"/>
      <c r="NI543" s="102"/>
      <c r="NJ543" s="102"/>
      <c r="NK543" s="102"/>
      <c r="NL543" s="102"/>
    </row>
    <row r="544" spans="1:376" x14ac:dyDescent="0.3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c r="IW544" s="102"/>
      <c r="IX544" s="102"/>
      <c r="IY544" s="102"/>
      <c r="IZ544" s="102"/>
      <c r="JA544" s="102"/>
      <c r="JB544" s="102"/>
      <c r="JC544" s="102"/>
      <c r="JD544" s="102"/>
      <c r="JE544" s="102"/>
      <c r="JF544" s="102"/>
      <c r="JG544" s="102"/>
      <c r="JH544" s="102"/>
      <c r="JI544" s="102"/>
      <c r="JJ544" s="102"/>
      <c r="JK544" s="102"/>
      <c r="JL544" s="102"/>
      <c r="JM544" s="102"/>
      <c r="JN544" s="102"/>
      <c r="JO544" s="102"/>
      <c r="JP544" s="102"/>
      <c r="JQ544" s="102"/>
      <c r="JR544" s="102"/>
      <c r="JS544" s="102"/>
      <c r="JT544" s="102"/>
      <c r="JU544" s="102"/>
      <c r="JV544" s="102"/>
      <c r="JW544" s="102"/>
      <c r="JX544" s="102"/>
      <c r="JY544" s="102"/>
      <c r="JZ544" s="102"/>
      <c r="KA544" s="102"/>
      <c r="KB544" s="102"/>
      <c r="KC544" s="102"/>
      <c r="KD544" s="102"/>
      <c r="KE544" s="102"/>
      <c r="KF544" s="102"/>
      <c r="KG544" s="102"/>
      <c r="KH544" s="102"/>
      <c r="KI544" s="102"/>
      <c r="KJ544" s="102"/>
      <c r="KK544" s="102"/>
      <c r="KL544" s="102"/>
      <c r="KM544" s="102"/>
      <c r="KN544" s="102"/>
      <c r="KO544" s="102"/>
      <c r="KP544" s="102"/>
      <c r="KQ544" s="102"/>
      <c r="KR544" s="102"/>
      <c r="KS544" s="102"/>
      <c r="KT544" s="102"/>
      <c r="KU544" s="102"/>
      <c r="KV544" s="102"/>
      <c r="KW544" s="102"/>
      <c r="KX544" s="102"/>
      <c r="KY544" s="102"/>
      <c r="KZ544" s="102"/>
      <c r="LA544" s="102"/>
      <c r="LB544" s="102"/>
      <c r="LC544" s="102"/>
      <c r="LD544" s="102"/>
      <c r="LE544" s="102"/>
      <c r="LF544" s="102"/>
      <c r="LG544" s="102"/>
      <c r="LH544" s="102"/>
      <c r="LI544" s="102"/>
      <c r="LJ544" s="102"/>
      <c r="LK544" s="102"/>
      <c r="LL544" s="102"/>
      <c r="LM544" s="102"/>
      <c r="LN544" s="102"/>
      <c r="LO544" s="102"/>
      <c r="LP544" s="102"/>
      <c r="LQ544" s="102"/>
      <c r="LR544" s="102"/>
      <c r="LS544" s="102"/>
      <c r="LT544" s="102"/>
      <c r="LU544" s="102"/>
      <c r="LV544" s="102"/>
      <c r="LW544" s="102"/>
      <c r="LX544" s="102"/>
      <c r="LY544" s="102"/>
      <c r="LZ544" s="102"/>
      <c r="MA544" s="102"/>
      <c r="MB544" s="102"/>
      <c r="MC544" s="102"/>
      <c r="MD544" s="102"/>
      <c r="ME544" s="102"/>
      <c r="MF544" s="102"/>
      <c r="MG544" s="102"/>
      <c r="MH544" s="102"/>
      <c r="MI544" s="102"/>
      <c r="MJ544" s="102"/>
      <c r="MK544" s="102"/>
      <c r="ML544" s="102"/>
      <c r="MM544" s="102"/>
      <c r="MN544" s="102"/>
      <c r="MO544" s="102"/>
      <c r="MP544" s="102"/>
      <c r="MQ544" s="102"/>
      <c r="MR544" s="102"/>
      <c r="MS544" s="102"/>
      <c r="MT544" s="102"/>
      <c r="MU544" s="102"/>
      <c r="MV544" s="102"/>
      <c r="MW544" s="102"/>
      <c r="MX544" s="102"/>
      <c r="MY544" s="102"/>
      <c r="MZ544" s="102"/>
      <c r="NA544" s="102"/>
      <c r="NB544" s="102"/>
      <c r="NC544" s="102"/>
      <c r="ND544" s="102"/>
      <c r="NE544" s="102"/>
      <c r="NF544" s="102"/>
      <c r="NG544" s="102"/>
      <c r="NH544" s="102"/>
      <c r="NI544" s="102"/>
      <c r="NJ544" s="102"/>
      <c r="NK544" s="102"/>
      <c r="NL544" s="102"/>
    </row>
    <row r="545" spans="1:376" x14ac:dyDescent="0.3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c r="IW545" s="102"/>
      <c r="IX545" s="102"/>
      <c r="IY545" s="102"/>
      <c r="IZ545" s="102"/>
      <c r="JA545" s="102"/>
      <c r="JB545" s="102"/>
      <c r="JC545" s="102"/>
      <c r="JD545" s="102"/>
      <c r="JE545" s="102"/>
      <c r="JF545" s="102"/>
      <c r="JG545" s="102"/>
      <c r="JH545" s="102"/>
      <c r="JI545" s="102"/>
      <c r="JJ545" s="102"/>
      <c r="JK545" s="102"/>
      <c r="JL545" s="102"/>
      <c r="JM545" s="102"/>
      <c r="JN545" s="102"/>
      <c r="JO545" s="102"/>
      <c r="JP545" s="102"/>
      <c r="JQ545" s="102"/>
      <c r="JR545" s="102"/>
      <c r="JS545" s="102"/>
      <c r="JT545" s="102"/>
      <c r="JU545" s="102"/>
      <c r="JV545" s="102"/>
      <c r="JW545" s="102"/>
      <c r="JX545" s="102"/>
      <c r="JY545" s="102"/>
      <c r="JZ545" s="102"/>
      <c r="KA545" s="102"/>
      <c r="KB545" s="102"/>
      <c r="KC545" s="102"/>
      <c r="KD545" s="102"/>
      <c r="KE545" s="102"/>
      <c r="KF545" s="102"/>
      <c r="KG545" s="102"/>
      <c r="KH545" s="102"/>
      <c r="KI545" s="102"/>
      <c r="KJ545" s="102"/>
      <c r="KK545" s="102"/>
      <c r="KL545" s="102"/>
      <c r="KM545" s="102"/>
      <c r="KN545" s="102"/>
      <c r="KO545" s="102"/>
      <c r="KP545" s="102"/>
      <c r="KQ545" s="102"/>
      <c r="KR545" s="102"/>
      <c r="KS545" s="102"/>
      <c r="KT545" s="102"/>
      <c r="KU545" s="102"/>
      <c r="KV545" s="102"/>
      <c r="KW545" s="102"/>
      <c r="KX545" s="102"/>
      <c r="KY545" s="102"/>
      <c r="KZ545" s="102"/>
      <c r="LA545" s="102"/>
      <c r="LB545" s="102"/>
      <c r="LC545" s="102"/>
      <c r="LD545" s="102"/>
      <c r="LE545" s="102"/>
      <c r="LF545" s="102"/>
      <c r="LG545" s="102"/>
      <c r="LH545" s="102"/>
      <c r="LI545" s="102"/>
      <c r="LJ545" s="102"/>
      <c r="LK545" s="102"/>
      <c r="LL545" s="102"/>
      <c r="LM545" s="102"/>
      <c r="LN545" s="102"/>
      <c r="LO545" s="102"/>
      <c r="LP545" s="102"/>
      <c r="LQ545" s="102"/>
      <c r="LR545" s="102"/>
      <c r="LS545" s="102"/>
      <c r="LT545" s="102"/>
      <c r="LU545" s="102"/>
      <c r="LV545" s="102"/>
      <c r="LW545" s="102"/>
      <c r="LX545" s="102"/>
      <c r="LY545" s="102"/>
      <c r="LZ545" s="102"/>
      <c r="MA545" s="102"/>
      <c r="MB545" s="102"/>
      <c r="MC545" s="102"/>
      <c r="MD545" s="102"/>
      <c r="ME545" s="102"/>
      <c r="MF545" s="102"/>
      <c r="MG545" s="102"/>
      <c r="MH545" s="102"/>
      <c r="MI545" s="102"/>
      <c r="MJ545" s="102"/>
      <c r="MK545" s="102"/>
      <c r="ML545" s="102"/>
      <c r="MM545" s="102"/>
      <c r="MN545" s="102"/>
      <c r="MO545" s="102"/>
      <c r="MP545" s="102"/>
      <c r="MQ545" s="102"/>
      <c r="MR545" s="102"/>
      <c r="MS545" s="102"/>
      <c r="MT545" s="102"/>
      <c r="MU545" s="102"/>
      <c r="MV545" s="102"/>
      <c r="MW545" s="102"/>
      <c r="MX545" s="102"/>
      <c r="MY545" s="102"/>
      <c r="MZ545" s="102"/>
      <c r="NA545" s="102"/>
      <c r="NB545" s="102"/>
      <c r="NC545" s="102"/>
      <c r="ND545" s="102"/>
      <c r="NE545" s="102"/>
      <c r="NF545" s="102"/>
      <c r="NG545" s="102"/>
      <c r="NH545" s="102"/>
      <c r="NI545" s="102"/>
      <c r="NJ545" s="102"/>
      <c r="NK545" s="102"/>
      <c r="NL545" s="102"/>
    </row>
    <row r="546" spans="1:376" x14ac:dyDescent="0.3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c r="IW546" s="102"/>
      <c r="IX546" s="102"/>
      <c r="IY546" s="102"/>
      <c r="IZ546" s="102"/>
      <c r="JA546" s="102"/>
      <c r="JB546" s="102"/>
      <c r="JC546" s="102"/>
      <c r="JD546" s="102"/>
      <c r="JE546" s="102"/>
      <c r="JF546" s="102"/>
      <c r="JG546" s="102"/>
      <c r="JH546" s="102"/>
      <c r="JI546" s="102"/>
      <c r="JJ546" s="102"/>
      <c r="JK546" s="102"/>
      <c r="JL546" s="102"/>
      <c r="JM546" s="102"/>
      <c r="JN546" s="102"/>
      <c r="JO546" s="102"/>
      <c r="JP546" s="102"/>
      <c r="JQ546" s="102"/>
      <c r="JR546" s="102"/>
      <c r="JS546" s="102"/>
      <c r="JT546" s="102"/>
      <c r="JU546" s="102"/>
      <c r="JV546" s="102"/>
      <c r="JW546" s="102"/>
      <c r="JX546" s="102"/>
      <c r="JY546" s="102"/>
      <c r="JZ546" s="102"/>
      <c r="KA546" s="102"/>
      <c r="KB546" s="102"/>
      <c r="KC546" s="102"/>
      <c r="KD546" s="102"/>
      <c r="KE546" s="102"/>
      <c r="KF546" s="102"/>
      <c r="KG546" s="102"/>
      <c r="KH546" s="102"/>
      <c r="KI546" s="102"/>
      <c r="KJ546" s="102"/>
      <c r="KK546" s="102"/>
      <c r="KL546" s="102"/>
      <c r="KM546" s="102"/>
      <c r="KN546" s="102"/>
      <c r="KO546" s="102"/>
      <c r="KP546" s="102"/>
      <c r="KQ546" s="102"/>
      <c r="KR546" s="102"/>
      <c r="KS546" s="102"/>
      <c r="KT546" s="102"/>
      <c r="KU546" s="102"/>
      <c r="KV546" s="102"/>
      <c r="KW546" s="102"/>
      <c r="KX546" s="102"/>
      <c r="KY546" s="102"/>
      <c r="KZ546" s="102"/>
      <c r="LA546" s="102"/>
      <c r="LB546" s="102"/>
      <c r="LC546" s="102"/>
      <c r="LD546" s="102"/>
      <c r="LE546" s="102"/>
      <c r="LF546" s="102"/>
      <c r="LG546" s="102"/>
      <c r="LH546" s="102"/>
      <c r="LI546" s="102"/>
      <c r="LJ546" s="102"/>
      <c r="LK546" s="102"/>
      <c r="LL546" s="102"/>
      <c r="LM546" s="102"/>
      <c r="LN546" s="102"/>
      <c r="LO546" s="102"/>
      <c r="LP546" s="102"/>
      <c r="LQ546" s="102"/>
      <c r="LR546" s="102"/>
      <c r="LS546" s="102"/>
      <c r="LT546" s="102"/>
      <c r="LU546" s="102"/>
      <c r="LV546" s="102"/>
      <c r="LW546" s="102"/>
      <c r="LX546" s="102"/>
      <c r="LY546" s="102"/>
      <c r="LZ546" s="102"/>
      <c r="MA546" s="102"/>
      <c r="MB546" s="102"/>
      <c r="MC546" s="102"/>
      <c r="MD546" s="102"/>
      <c r="ME546" s="102"/>
      <c r="MF546" s="102"/>
      <c r="MG546" s="102"/>
      <c r="MH546" s="102"/>
      <c r="MI546" s="102"/>
      <c r="MJ546" s="102"/>
      <c r="MK546" s="102"/>
      <c r="ML546" s="102"/>
      <c r="MM546" s="102"/>
      <c r="MN546" s="102"/>
      <c r="MO546" s="102"/>
      <c r="MP546" s="102"/>
      <c r="MQ546" s="102"/>
      <c r="MR546" s="102"/>
      <c r="MS546" s="102"/>
      <c r="MT546" s="102"/>
      <c r="MU546" s="102"/>
      <c r="MV546" s="102"/>
      <c r="MW546" s="102"/>
      <c r="MX546" s="102"/>
      <c r="MY546" s="102"/>
      <c r="MZ546" s="102"/>
      <c r="NA546" s="102"/>
      <c r="NB546" s="102"/>
      <c r="NC546" s="102"/>
      <c r="ND546" s="102"/>
      <c r="NE546" s="102"/>
      <c r="NF546" s="102"/>
      <c r="NG546" s="102"/>
      <c r="NH546" s="102"/>
      <c r="NI546" s="102"/>
      <c r="NJ546" s="102"/>
      <c r="NK546" s="102"/>
      <c r="NL546" s="102"/>
    </row>
    <row r="547" spans="1:376" x14ac:dyDescent="0.3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c r="IW547" s="102"/>
      <c r="IX547" s="102"/>
      <c r="IY547" s="102"/>
      <c r="IZ547" s="102"/>
      <c r="JA547" s="102"/>
      <c r="JB547" s="102"/>
      <c r="JC547" s="102"/>
      <c r="JD547" s="102"/>
      <c r="JE547" s="102"/>
      <c r="JF547" s="102"/>
      <c r="JG547" s="102"/>
      <c r="JH547" s="102"/>
      <c r="JI547" s="102"/>
      <c r="JJ547" s="102"/>
      <c r="JK547" s="102"/>
      <c r="JL547" s="102"/>
      <c r="JM547" s="102"/>
      <c r="JN547" s="102"/>
      <c r="JO547" s="102"/>
      <c r="JP547" s="102"/>
      <c r="JQ547" s="102"/>
      <c r="JR547" s="102"/>
      <c r="JS547" s="102"/>
      <c r="JT547" s="102"/>
      <c r="JU547" s="102"/>
      <c r="JV547" s="102"/>
      <c r="JW547" s="102"/>
      <c r="JX547" s="102"/>
      <c r="JY547" s="102"/>
      <c r="JZ547" s="102"/>
      <c r="KA547" s="102"/>
      <c r="KB547" s="102"/>
      <c r="KC547" s="102"/>
      <c r="KD547" s="102"/>
      <c r="KE547" s="102"/>
      <c r="KF547" s="102"/>
      <c r="KG547" s="102"/>
      <c r="KH547" s="102"/>
      <c r="KI547" s="102"/>
      <c r="KJ547" s="102"/>
      <c r="KK547" s="102"/>
      <c r="KL547" s="102"/>
      <c r="KM547" s="102"/>
      <c r="KN547" s="102"/>
      <c r="KO547" s="102"/>
      <c r="KP547" s="102"/>
      <c r="KQ547" s="102"/>
      <c r="KR547" s="102"/>
      <c r="KS547" s="102"/>
      <c r="KT547" s="102"/>
      <c r="KU547" s="102"/>
      <c r="KV547" s="102"/>
      <c r="KW547" s="102"/>
      <c r="KX547" s="102"/>
      <c r="KY547" s="102"/>
      <c r="KZ547" s="102"/>
      <c r="LA547" s="102"/>
      <c r="LB547" s="102"/>
      <c r="LC547" s="102"/>
      <c r="LD547" s="102"/>
      <c r="LE547" s="102"/>
      <c r="LF547" s="102"/>
      <c r="LG547" s="102"/>
      <c r="LH547" s="102"/>
      <c r="LI547" s="102"/>
      <c r="LJ547" s="102"/>
      <c r="LK547" s="102"/>
      <c r="LL547" s="102"/>
      <c r="LM547" s="102"/>
      <c r="LN547" s="102"/>
      <c r="LO547" s="102"/>
      <c r="LP547" s="102"/>
      <c r="LQ547" s="102"/>
      <c r="LR547" s="102"/>
      <c r="LS547" s="102"/>
      <c r="LT547" s="102"/>
      <c r="LU547" s="102"/>
      <c r="LV547" s="102"/>
      <c r="LW547" s="102"/>
      <c r="LX547" s="102"/>
      <c r="LY547" s="102"/>
      <c r="LZ547" s="102"/>
      <c r="MA547" s="102"/>
      <c r="MB547" s="102"/>
      <c r="MC547" s="102"/>
      <c r="MD547" s="102"/>
      <c r="ME547" s="102"/>
      <c r="MF547" s="102"/>
      <c r="MG547" s="102"/>
      <c r="MH547" s="102"/>
      <c r="MI547" s="102"/>
      <c r="MJ547" s="102"/>
      <c r="MK547" s="102"/>
      <c r="ML547" s="102"/>
      <c r="MM547" s="102"/>
      <c r="MN547" s="102"/>
      <c r="MO547" s="102"/>
      <c r="MP547" s="102"/>
      <c r="MQ547" s="102"/>
      <c r="MR547" s="102"/>
      <c r="MS547" s="102"/>
      <c r="MT547" s="102"/>
      <c r="MU547" s="102"/>
      <c r="MV547" s="102"/>
      <c r="MW547" s="102"/>
      <c r="MX547" s="102"/>
      <c r="MY547" s="102"/>
      <c r="MZ547" s="102"/>
      <c r="NA547" s="102"/>
      <c r="NB547" s="102"/>
      <c r="NC547" s="102"/>
      <c r="ND547" s="102"/>
      <c r="NE547" s="102"/>
      <c r="NF547" s="102"/>
      <c r="NG547" s="102"/>
      <c r="NH547" s="102"/>
      <c r="NI547" s="102"/>
      <c r="NJ547" s="102"/>
      <c r="NK547" s="102"/>
      <c r="NL547" s="102"/>
    </row>
    <row r="548" spans="1:376" x14ac:dyDescent="0.3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c r="IW548" s="102"/>
      <c r="IX548" s="102"/>
      <c r="IY548" s="102"/>
      <c r="IZ548" s="102"/>
      <c r="JA548" s="102"/>
      <c r="JB548" s="102"/>
      <c r="JC548" s="102"/>
      <c r="JD548" s="102"/>
      <c r="JE548" s="102"/>
      <c r="JF548" s="102"/>
      <c r="JG548" s="102"/>
      <c r="JH548" s="102"/>
      <c r="JI548" s="102"/>
      <c r="JJ548" s="102"/>
      <c r="JK548" s="102"/>
      <c r="JL548" s="102"/>
      <c r="JM548" s="102"/>
      <c r="JN548" s="102"/>
      <c r="JO548" s="102"/>
      <c r="JP548" s="102"/>
      <c r="JQ548" s="102"/>
      <c r="JR548" s="102"/>
      <c r="JS548" s="102"/>
      <c r="JT548" s="102"/>
      <c r="JU548" s="102"/>
      <c r="JV548" s="102"/>
      <c r="JW548" s="102"/>
      <c r="JX548" s="102"/>
      <c r="JY548" s="102"/>
      <c r="JZ548" s="102"/>
      <c r="KA548" s="102"/>
      <c r="KB548" s="102"/>
      <c r="KC548" s="102"/>
      <c r="KD548" s="102"/>
      <c r="KE548" s="102"/>
      <c r="KF548" s="102"/>
      <c r="KG548" s="102"/>
      <c r="KH548" s="102"/>
      <c r="KI548" s="102"/>
      <c r="KJ548" s="102"/>
      <c r="KK548" s="102"/>
      <c r="KL548" s="102"/>
      <c r="KM548" s="102"/>
      <c r="KN548" s="102"/>
      <c r="KO548" s="102"/>
      <c r="KP548" s="102"/>
      <c r="KQ548" s="102"/>
      <c r="KR548" s="102"/>
      <c r="KS548" s="102"/>
      <c r="KT548" s="102"/>
      <c r="KU548" s="102"/>
      <c r="KV548" s="102"/>
      <c r="KW548" s="102"/>
      <c r="KX548" s="102"/>
      <c r="KY548" s="102"/>
      <c r="KZ548" s="102"/>
      <c r="LA548" s="102"/>
      <c r="LB548" s="102"/>
      <c r="LC548" s="102"/>
      <c r="LD548" s="102"/>
      <c r="LE548" s="102"/>
      <c r="LF548" s="102"/>
      <c r="LG548" s="102"/>
      <c r="LH548" s="102"/>
      <c r="LI548" s="102"/>
      <c r="LJ548" s="102"/>
      <c r="LK548" s="102"/>
      <c r="LL548" s="102"/>
      <c r="LM548" s="102"/>
      <c r="LN548" s="102"/>
      <c r="LO548" s="102"/>
      <c r="LP548" s="102"/>
      <c r="LQ548" s="102"/>
      <c r="LR548" s="102"/>
      <c r="LS548" s="102"/>
      <c r="LT548" s="102"/>
      <c r="LU548" s="102"/>
      <c r="LV548" s="102"/>
      <c r="LW548" s="102"/>
      <c r="LX548" s="102"/>
      <c r="LY548" s="102"/>
      <c r="LZ548" s="102"/>
      <c r="MA548" s="102"/>
      <c r="MB548" s="102"/>
      <c r="MC548" s="102"/>
      <c r="MD548" s="102"/>
      <c r="ME548" s="102"/>
      <c r="MF548" s="102"/>
      <c r="MG548" s="102"/>
      <c r="MH548" s="102"/>
      <c r="MI548" s="102"/>
      <c r="MJ548" s="102"/>
      <c r="MK548" s="102"/>
      <c r="ML548" s="102"/>
      <c r="MM548" s="102"/>
      <c r="MN548" s="102"/>
      <c r="MO548" s="102"/>
      <c r="MP548" s="102"/>
      <c r="MQ548" s="102"/>
      <c r="MR548" s="102"/>
      <c r="MS548" s="102"/>
      <c r="MT548" s="102"/>
      <c r="MU548" s="102"/>
      <c r="MV548" s="102"/>
      <c r="MW548" s="102"/>
      <c r="MX548" s="102"/>
      <c r="MY548" s="102"/>
      <c r="MZ548" s="102"/>
      <c r="NA548" s="102"/>
      <c r="NB548" s="102"/>
      <c r="NC548" s="102"/>
      <c r="ND548" s="102"/>
      <c r="NE548" s="102"/>
      <c r="NF548" s="102"/>
      <c r="NG548" s="102"/>
      <c r="NH548" s="102"/>
      <c r="NI548" s="102"/>
      <c r="NJ548" s="102"/>
      <c r="NK548" s="102"/>
      <c r="NL548" s="102"/>
    </row>
    <row r="549" spans="1:376" x14ac:dyDescent="0.3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c r="IW549" s="102"/>
      <c r="IX549" s="102"/>
      <c r="IY549" s="102"/>
      <c r="IZ549" s="102"/>
      <c r="JA549" s="102"/>
      <c r="JB549" s="102"/>
      <c r="JC549" s="102"/>
      <c r="JD549" s="102"/>
      <c r="JE549" s="102"/>
      <c r="JF549" s="102"/>
      <c r="JG549" s="102"/>
      <c r="JH549" s="102"/>
      <c r="JI549" s="102"/>
      <c r="JJ549" s="102"/>
      <c r="JK549" s="102"/>
      <c r="JL549" s="102"/>
      <c r="JM549" s="102"/>
      <c r="JN549" s="102"/>
      <c r="JO549" s="102"/>
      <c r="JP549" s="102"/>
      <c r="JQ549" s="102"/>
      <c r="JR549" s="102"/>
      <c r="JS549" s="102"/>
      <c r="JT549" s="102"/>
      <c r="JU549" s="102"/>
      <c r="JV549" s="102"/>
      <c r="JW549" s="102"/>
      <c r="JX549" s="102"/>
      <c r="JY549" s="102"/>
      <c r="JZ549" s="102"/>
      <c r="KA549" s="102"/>
      <c r="KB549" s="102"/>
      <c r="KC549" s="102"/>
      <c r="KD549" s="102"/>
      <c r="KE549" s="102"/>
      <c r="KF549" s="102"/>
      <c r="KG549" s="102"/>
      <c r="KH549" s="102"/>
      <c r="KI549" s="102"/>
      <c r="KJ549" s="102"/>
      <c r="KK549" s="102"/>
      <c r="KL549" s="102"/>
      <c r="KM549" s="102"/>
      <c r="KN549" s="102"/>
      <c r="KO549" s="102"/>
      <c r="KP549" s="102"/>
      <c r="KQ549" s="102"/>
      <c r="KR549" s="102"/>
      <c r="KS549" s="102"/>
      <c r="KT549" s="102"/>
      <c r="KU549" s="102"/>
      <c r="KV549" s="102"/>
      <c r="KW549" s="102"/>
      <c r="KX549" s="102"/>
      <c r="KY549" s="102"/>
      <c r="KZ549" s="102"/>
      <c r="LA549" s="102"/>
      <c r="LB549" s="102"/>
      <c r="LC549" s="102"/>
      <c r="LD549" s="102"/>
      <c r="LE549" s="102"/>
      <c r="LF549" s="102"/>
      <c r="LG549" s="102"/>
      <c r="LH549" s="102"/>
      <c r="LI549" s="102"/>
      <c r="LJ549" s="102"/>
      <c r="LK549" s="102"/>
      <c r="LL549" s="102"/>
      <c r="LM549" s="102"/>
      <c r="LN549" s="102"/>
      <c r="LO549" s="102"/>
      <c r="LP549" s="102"/>
      <c r="LQ549" s="102"/>
      <c r="LR549" s="102"/>
      <c r="LS549" s="102"/>
      <c r="LT549" s="102"/>
      <c r="LU549" s="102"/>
      <c r="LV549" s="102"/>
      <c r="LW549" s="102"/>
      <c r="LX549" s="102"/>
      <c r="LY549" s="102"/>
      <c r="LZ549" s="102"/>
      <c r="MA549" s="102"/>
      <c r="MB549" s="102"/>
      <c r="MC549" s="102"/>
      <c r="MD549" s="102"/>
      <c r="ME549" s="102"/>
      <c r="MF549" s="102"/>
      <c r="MG549" s="102"/>
      <c r="MH549" s="102"/>
      <c r="MI549" s="102"/>
      <c r="MJ549" s="102"/>
      <c r="MK549" s="102"/>
      <c r="ML549" s="102"/>
      <c r="MM549" s="102"/>
      <c r="MN549" s="102"/>
      <c r="MO549" s="102"/>
      <c r="MP549" s="102"/>
      <c r="MQ549" s="102"/>
      <c r="MR549" s="102"/>
      <c r="MS549" s="102"/>
      <c r="MT549" s="102"/>
      <c r="MU549" s="102"/>
      <c r="MV549" s="102"/>
      <c r="MW549" s="102"/>
      <c r="MX549" s="102"/>
      <c r="MY549" s="102"/>
      <c r="MZ549" s="102"/>
      <c r="NA549" s="102"/>
      <c r="NB549" s="102"/>
      <c r="NC549" s="102"/>
      <c r="ND549" s="102"/>
      <c r="NE549" s="102"/>
      <c r="NF549" s="102"/>
      <c r="NG549" s="102"/>
      <c r="NH549" s="102"/>
      <c r="NI549" s="102"/>
      <c r="NJ549" s="102"/>
      <c r="NK549" s="102"/>
      <c r="NL549" s="102"/>
    </row>
    <row r="550" spans="1:376" x14ac:dyDescent="0.3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c r="IW550" s="102"/>
      <c r="IX550" s="102"/>
      <c r="IY550" s="102"/>
      <c r="IZ550" s="102"/>
      <c r="JA550" s="102"/>
      <c r="JB550" s="102"/>
      <c r="JC550" s="102"/>
      <c r="JD550" s="102"/>
      <c r="JE550" s="102"/>
      <c r="JF550" s="102"/>
      <c r="JG550" s="102"/>
      <c r="JH550" s="102"/>
      <c r="JI550" s="102"/>
      <c r="JJ550" s="102"/>
      <c r="JK550" s="102"/>
      <c r="JL550" s="102"/>
      <c r="JM550" s="102"/>
      <c r="JN550" s="102"/>
      <c r="JO550" s="102"/>
      <c r="JP550" s="102"/>
      <c r="JQ550" s="102"/>
      <c r="JR550" s="102"/>
      <c r="JS550" s="102"/>
      <c r="JT550" s="102"/>
      <c r="JU550" s="102"/>
      <c r="JV550" s="102"/>
      <c r="JW550" s="102"/>
      <c r="JX550" s="102"/>
      <c r="JY550" s="102"/>
      <c r="JZ550" s="102"/>
      <c r="KA550" s="102"/>
      <c r="KB550" s="102"/>
      <c r="KC550" s="102"/>
      <c r="KD550" s="102"/>
      <c r="KE550" s="102"/>
      <c r="KF550" s="102"/>
      <c r="KG550" s="102"/>
      <c r="KH550" s="102"/>
      <c r="KI550" s="102"/>
      <c r="KJ550" s="102"/>
      <c r="KK550" s="102"/>
      <c r="KL550" s="102"/>
      <c r="KM550" s="102"/>
      <c r="KN550" s="102"/>
      <c r="KO550" s="102"/>
      <c r="KP550" s="102"/>
      <c r="KQ550" s="102"/>
      <c r="KR550" s="102"/>
      <c r="KS550" s="102"/>
      <c r="KT550" s="102"/>
      <c r="KU550" s="102"/>
      <c r="KV550" s="102"/>
      <c r="KW550" s="102"/>
      <c r="KX550" s="102"/>
      <c r="KY550" s="102"/>
      <c r="KZ550" s="102"/>
      <c r="LA550" s="102"/>
      <c r="LB550" s="102"/>
      <c r="LC550" s="102"/>
      <c r="LD550" s="102"/>
      <c r="LE550" s="102"/>
      <c r="LF550" s="102"/>
      <c r="LG550" s="102"/>
      <c r="LH550" s="102"/>
      <c r="LI550" s="102"/>
      <c r="LJ550" s="102"/>
      <c r="LK550" s="102"/>
      <c r="LL550" s="102"/>
      <c r="LM550" s="102"/>
      <c r="LN550" s="102"/>
      <c r="LO550" s="102"/>
      <c r="LP550" s="102"/>
      <c r="LQ550" s="102"/>
      <c r="LR550" s="102"/>
      <c r="LS550" s="102"/>
      <c r="LT550" s="102"/>
      <c r="LU550" s="102"/>
      <c r="LV550" s="102"/>
      <c r="LW550" s="102"/>
      <c r="LX550" s="102"/>
      <c r="LY550" s="102"/>
      <c r="LZ550" s="102"/>
      <c r="MA550" s="102"/>
      <c r="MB550" s="102"/>
      <c r="MC550" s="102"/>
      <c r="MD550" s="102"/>
      <c r="ME550" s="102"/>
      <c r="MF550" s="102"/>
      <c r="MG550" s="102"/>
      <c r="MH550" s="102"/>
      <c r="MI550" s="102"/>
      <c r="MJ550" s="102"/>
      <c r="MK550" s="102"/>
      <c r="ML550" s="102"/>
      <c r="MM550" s="102"/>
      <c r="MN550" s="102"/>
      <c r="MO550" s="102"/>
      <c r="MP550" s="102"/>
      <c r="MQ550" s="102"/>
      <c r="MR550" s="102"/>
      <c r="MS550" s="102"/>
      <c r="MT550" s="102"/>
      <c r="MU550" s="102"/>
      <c r="MV550" s="102"/>
      <c r="MW550" s="102"/>
      <c r="MX550" s="102"/>
      <c r="MY550" s="102"/>
      <c r="MZ550" s="102"/>
      <c r="NA550" s="102"/>
      <c r="NB550" s="102"/>
      <c r="NC550" s="102"/>
      <c r="ND550" s="102"/>
      <c r="NE550" s="102"/>
      <c r="NF550" s="102"/>
      <c r="NG550" s="102"/>
      <c r="NH550" s="102"/>
      <c r="NI550" s="102"/>
      <c r="NJ550" s="102"/>
      <c r="NK550" s="102"/>
      <c r="NL550" s="102"/>
    </row>
    <row r="551" spans="1:376" x14ac:dyDescent="0.3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c r="IW551" s="102"/>
      <c r="IX551" s="102"/>
      <c r="IY551" s="102"/>
      <c r="IZ551" s="102"/>
      <c r="JA551" s="102"/>
      <c r="JB551" s="102"/>
      <c r="JC551" s="102"/>
      <c r="JD551" s="102"/>
      <c r="JE551" s="102"/>
      <c r="JF551" s="102"/>
      <c r="JG551" s="102"/>
      <c r="JH551" s="102"/>
      <c r="JI551" s="102"/>
      <c r="JJ551" s="102"/>
      <c r="JK551" s="102"/>
      <c r="JL551" s="102"/>
      <c r="JM551" s="102"/>
      <c r="JN551" s="102"/>
      <c r="JO551" s="102"/>
      <c r="JP551" s="102"/>
      <c r="JQ551" s="102"/>
      <c r="JR551" s="102"/>
      <c r="JS551" s="102"/>
      <c r="JT551" s="102"/>
      <c r="JU551" s="102"/>
      <c r="JV551" s="102"/>
      <c r="JW551" s="102"/>
      <c r="JX551" s="102"/>
      <c r="JY551" s="102"/>
      <c r="JZ551" s="102"/>
      <c r="KA551" s="102"/>
      <c r="KB551" s="102"/>
      <c r="KC551" s="102"/>
      <c r="KD551" s="102"/>
      <c r="KE551" s="102"/>
      <c r="KF551" s="102"/>
      <c r="KG551" s="102"/>
      <c r="KH551" s="102"/>
      <c r="KI551" s="102"/>
      <c r="KJ551" s="102"/>
      <c r="KK551" s="102"/>
      <c r="KL551" s="102"/>
      <c r="KM551" s="102"/>
      <c r="KN551" s="102"/>
      <c r="KO551" s="102"/>
      <c r="KP551" s="102"/>
      <c r="KQ551" s="102"/>
      <c r="KR551" s="102"/>
      <c r="KS551" s="102"/>
      <c r="KT551" s="102"/>
      <c r="KU551" s="102"/>
      <c r="KV551" s="102"/>
      <c r="KW551" s="102"/>
      <c r="KX551" s="102"/>
      <c r="KY551" s="102"/>
      <c r="KZ551" s="102"/>
      <c r="LA551" s="102"/>
      <c r="LB551" s="102"/>
      <c r="LC551" s="102"/>
      <c r="LD551" s="102"/>
      <c r="LE551" s="102"/>
      <c r="LF551" s="102"/>
      <c r="LG551" s="102"/>
      <c r="LH551" s="102"/>
      <c r="LI551" s="102"/>
      <c r="LJ551" s="102"/>
      <c r="LK551" s="102"/>
      <c r="LL551" s="102"/>
      <c r="LM551" s="102"/>
      <c r="LN551" s="102"/>
      <c r="LO551" s="102"/>
      <c r="LP551" s="102"/>
      <c r="LQ551" s="102"/>
      <c r="LR551" s="102"/>
      <c r="LS551" s="102"/>
      <c r="LT551" s="102"/>
      <c r="LU551" s="102"/>
      <c r="LV551" s="102"/>
      <c r="LW551" s="102"/>
      <c r="LX551" s="102"/>
      <c r="LY551" s="102"/>
      <c r="LZ551" s="102"/>
      <c r="MA551" s="102"/>
      <c r="MB551" s="102"/>
      <c r="MC551" s="102"/>
      <c r="MD551" s="102"/>
      <c r="ME551" s="102"/>
      <c r="MF551" s="102"/>
      <c r="MG551" s="102"/>
      <c r="MH551" s="102"/>
      <c r="MI551" s="102"/>
      <c r="MJ551" s="102"/>
      <c r="MK551" s="102"/>
      <c r="ML551" s="102"/>
      <c r="MM551" s="102"/>
      <c r="MN551" s="102"/>
      <c r="MO551" s="102"/>
      <c r="MP551" s="102"/>
      <c r="MQ551" s="102"/>
      <c r="MR551" s="102"/>
      <c r="MS551" s="102"/>
      <c r="MT551" s="102"/>
      <c r="MU551" s="102"/>
      <c r="MV551" s="102"/>
      <c r="MW551" s="102"/>
      <c r="MX551" s="102"/>
      <c r="MY551" s="102"/>
      <c r="MZ551" s="102"/>
      <c r="NA551" s="102"/>
      <c r="NB551" s="102"/>
      <c r="NC551" s="102"/>
      <c r="ND551" s="102"/>
      <c r="NE551" s="102"/>
      <c r="NF551" s="102"/>
      <c r="NG551" s="102"/>
      <c r="NH551" s="102"/>
      <c r="NI551" s="102"/>
      <c r="NJ551" s="102"/>
      <c r="NK551" s="102"/>
      <c r="NL551" s="102"/>
    </row>
    <row r="552" spans="1:376" x14ac:dyDescent="0.3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c r="IW552" s="102"/>
      <c r="IX552" s="102"/>
      <c r="IY552" s="102"/>
      <c r="IZ552" s="102"/>
      <c r="JA552" s="102"/>
      <c r="JB552" s="102"/>
      <c r="JC552" s="102"/>
      <c r="JD552" s="102"/>
      <c r="JE552" s="102"/>
      <c r="JF552" s="102"/>
      <c r="JG552" s="102"/>
      <c r="JH552" s="102"/>
      <c r="JI552" s="102"/>
      <c r="JJ552" s="102"/>
      <c r="JK552" s="102"/>
      <c r="JL552" s="102"/>
      <c r="JM552" s="102"/>
      <c r="JN552" s="102"/>
      <c r="JO552" s="102"/>
      <c r="JP552" s="102"/>
      <c r="JQ552" s="102"/>
      <c r="JR552" s="102"/>
      <c r="JS552" s="102"/>
      <c r="JT552" s="102"/>
      <c r="JU552" s="102"/>
      <c r="JV552" s="102"/>
      <c r="JW552" s="102"/>
      <c r="JX552" s="102"/>
      <c r="JY552" s="102"/>
      <c r="JZ552" s="102"/>
      <c r="KA552" s="102"/>
      <c r="KB552" s="102"/>
      <c r="KC552" s="102"/>
      <c r="KD552" s="102"/>
      <c r="KE552" s="102"/>
      <c r="KF552" s="102"/>
      <c r="KG552" s="102"/>
      <c r="KH552" s="102"/>
      <c r="KI552" s="102"/>
      <c r="KJ552" s="102"/>
      <c r="KK552" s="102"/>
      <c r="KL552" s="102"/>
      <c r="KM552" s="102"/>
      <c r="KN552" s="102"/>
      <c r="KO552" s="102"/>
      <c r="KP552" s="102"/>
      <c r="KQ552" s="102"/>
      <c r="KR552" s="102"/>
      <c r="KS552" s="102"/>
      <c r="KT552" s="102"/>
      <c r="KU552" s="102"/>
      <c r="KV552" s="102"/>
      <c r="KW552" s="102"/>
      <c r="KX552" s="102"/>
      <c r="KY552" s="102"/>
      <c r="KZ552" s="102"/>
      <c r="LA552" s="102"/>
      <c r="LB552" s="102"/>
      <c r="LC552" s="102"/>
      <c r="LD552" s="102"/>
      <c r="LE552" s="102"/>
      <c r="LF552" s="102"/>
      <c r="LG552" s="102"/>
      <c r="LH552" s="102"/>
      <c r="LI552" s="102"/>
      <c r="LJ552" s="102"/>
      <c r="LK552" s="102"/>
      <c r="LL552" s="102"/>
      <c r="LM552" s="102"/>
      <c r="LN552" s="102"/>
      <c r="LO552" s="102"/>
      <c r="LP552" s="102"/>
      <c r="LQ552" s="102"/>
      <c r="LR552" s="102"/>
      <c r="LS552" s="102"/>
      <c r="LT552" s="102"/>
      <c r="LU552" s="102"/>
      <c r="LV552" s="102"/>
      <c r="LW552" s="102"/>
      <c r="LX552" s="102"/>
      <c r="LY552" s="102"/>
      <c r="LZ552" s="102"/>
      <c r="MA552" s="102"/>
      <c r="MB552" s="102"/>
      <c r="MC552" s="102"/>
      <c r="MD552" s="102"/>
      <c r="ME552" s="102"/>
      <c r="MF552" s="102"/>
      <c r="MG552" s="102"/>
      <c r="MH552" s="102"/>
      <c r="MI552" s="102"/>
      <c r="MJ552" s="102"/>
      <c r="MK552" s="102"/>
      <c r="ML552" s="102"/>
      <c r="MM552" s="102"/>
      <c r="MN552" s="102"/>
      <c r="MO552" s="102"/>
      <c r="MP552" s="102"/>
      <c r="MQ552" s="102"/>
      <c r="MR552" s="102"/>
      <c r="MS552" s="102"/>
      <c r="MT552" s="102"/>
      <c r="MU552" s="102"/>
      <c r="MV552" s="102"/>
      <c r="MW552" s="102"/>
      <c r="MX552" s="102"/>
      <c r="MY552" s="102"/>
      <c r="MZ552" s="102"/>
      <c r="NA552" s="102"/>
      <c r="NB552" s="102"/>
      <c r="NC552" s="102"/>
      <c r="ND552" s="102"/>
      <c r="NE552" s="102"/>
      <c r="NF552" s="102"/>
      <c r="NG552" s="102"/>
      <c r="NH552" s="102"/>
      <c r="NI552" s="102"/>
      <c r="NJ552" s="102"/>
      <c r="NK552" s="102"/>
      <c r="NL552" s="102"/>
    </row>
    <row r="553" spans="1:376" x14ac:dyDescent="0.3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c r="IW553" s="102"/>
      <c r="IX553" s="102"/>
      <c r="IY553" s="102"/>
      <c r="IZ553" s="102"/>
      <c r="JA553" s="102"/>
      <c r="JB553" s="102"/>
      <c r="JC553" s="102"/>
      <c r="JD553" s="102"/>
      <c r="JE553" s="102"/>
      <c r="JF553" s="102"/>
      <c r="JG553" s="102"/>
      <c r="JH553" s="102"/>
      <c r="JI553" s="102"/>
      <c r="JJ553" s="102"/>
      <c r="JK553" s="102"/>
      <c r="JL553" s="102"/>
      <c r="JM553" s="102"/>
      <c r="JN553" s="102"/>
      <c r="JO553" s="102"/>
      <c r="JP553" s="102"/>
      <c r="JQ553" s="102"/>
      <c r="JR553" s="102"/>
      <c r="JS553" s="102"/>
      <c r="JT553" s="102"/>
      <c r="JU553" s="102"/>
      <c r="JV553" s="102"/>
      <c r="JW553" s="102"/>
      <c r="JX553" s="102"/>
      <c r="JY553" s="102"/>
      <c r="JZ553" s="102"/>
      <c r="KA553" s="102"/>
      <c r="KB553" s="102"/>
      <c r="KC553" s="102"/>
      <c r="KD553" s="102"/>
      <c r="KE553" s="102"/>
      <c r="KF553" s="102"/>
      <c r="KG553" s="102"/>
      <c r="KH553" s="102"/>
      <c r="KI553" s="102"/>
      <c r="KJ553" s="102"/>
      <c r="KK553" s="102"/>
      <c r="KL553" s="102"/>
      <c r="KM553" s="102"/>
      <c r="KN553" s="102"/>
      <c r="KO553" s="102"/>
      <c r="KP553" s="102"/>
      <c r="KQ553" s="102"/>
      <c r="KR553" s="102"/>
      <c r="KS553" s="102"/>
      <c r="KT553" s="102"/>
      <c r="KU553" s="102"/>
      <c r="KV553" s="102"/>
      <c r="KW553" s="102"/>
      <c r="KX553" s="102"/>
      <c r="KY553" s="102"/>
      <c r="KZ553" s="102"/>
      <c r="LA553" s="102"/>
      <c r="LB553" s="102"/>
      <c r="LC553" s="102"/>
      <c r="LD553" s="102"/>
      <c r="LE553" s="102"/>
      <c r="LF553" s="102"/>
      <c r="LG553" s="102"/>
      <c r="LH553" s="102"/>
      <c r="LI553" s="102"/>
      <c r="LJ553" s="102"/>
      <c r="LK553" s="102"/>
      <c r="LL553" s="102"/>
      <c r="LM553" s="102"/>
      <c r="LN553" s="102"/>
      <c r="LO553" s="102"/>
      <c r="LP553" s="102"/>
      <c r="LQ553" s="102"/>
      <c r="LR553" s="102"/>
      <c r="LS553" s="102"/>
      <c r="LT553" s="102"/>
      <c r="LU553" s="102"/>
      <c r="LV553" s="102"/>
      <c r="LW553" s="102"/>
      <c r="LX553" s="102"/>
      <c r="LY553" s="102"/>
      <c r="LZ553" s="102"/>
      <c r="MA553" s="102"/>
      <c r="MB553" s="102"/>
      <c r="MC553" s="102"/>
      <c r="MD553" s="102"/>
      <c r="ME553" s="102"/>
      <c r="MF553" s="102"/>
      <c r="MG553" s="102"/>
      <c r="MH553" s="102"/>
      <c r="MI553" s="102"/>
      <c r="MJ553" s="102"/>
      <c r="MK553" s="102"/>
      <c r="ML553" s="102"/>
      <c r="MM553" s="102"/>
      <c r="MN553" s="102"/>
      <c r="MO553" s="102"/>
      <c r="MP553" s="102"/>
      <c r="MQ553" s="102"/>
      <c r="MR553" s="102"/>
      <c r="MS553" s="102"/>
      <c r="MT553" s="102"/>
      <c r="MU553" s="102"/>
      <c r="MV553" s="102"/>
      <c r="MW553" s="102"/>
      <c r="MX553" s="102"/>
      <c r="MY553" s="102"/>
      <c r="MZ553" s="102"/>
      <c r="NA553" s="102"/>
      <c r="NB553" s="102"/>
      <c r="NC553" s="102"/>
      <c r="ND553" s="102"/>
      <c r="NE553" s="102"/>
      <c r="NF553" s="102"/>
      <c r="NG553" s="102"/>
      <c r="NH553" s="102"/>
      <c r="NI553" s="102"/>
      <c r="NJ553" s="102"/>
      <c r="NK553" s="102"/>
      <c r="NL553" s="102"/>
    </row>
    <row r="554" spans="1:376" x14ac:dyDescent="0.3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c r="IW554" s="102"/>
      <c r="IX554" s="102"/>
      <c r="IY554" s="102"/>
      <c r="IZ554" s="102"/>
      <c r="JA554" s="102"/>
      <c r="JB554" s="102"/>
      <c r="JC554" s="102"/>
      <c r="JD554" s="102"/>
      <c r="JE554" s="102"/>
      <c r="JF554" s="102"/>
      <c r="JG554" s="102"/>
      <c r="JH554" s="102"/>
      <c r="JI554" s="102"/>
      <c r="JJ554" s="102"/>
      <c r="JK554" s="102"/>
      <c r="JL554" s="102"/>
      <c r="JM554" s="102"/>
      <c r="JN554" s="102"/>
      <c r="JO554" s="102"/>
      <c r="JP554" s="102"/>
      <c r="JQ554" s="102"/>
      <c r="JR554" s="102"/>
      <c r="JS554" s="102"/>
      <c r="JT554" s="102"/>
      <c r="JU554" s="102"/>
      <c r="JV554" s="102"/>
      <c r="JW554" s="102"/>
      <c r="JX554" s="102"/>
      <c r="JY554" s="102"/>
      <c r="JZ554" s="102"/>
      <c r="KA554" s="102"/>
      <c r="KB554" s="102"/>
      <c r="KC554" s="102"/>
      <c r="KD554" s="102"/>
      <c r="KE554" s="102"/>
      <c r="KF554" s="102"/>
      <c r="KG554" s="102"/>
      <c r="KH554" s="102"/>
      <c r="KI554" s="102"/>
      <c r="KJ554" s="102"/>
      <c r="KK554" s="102"/>
      <c r="KL554" s="102"/>
      <c r="KM554" s="102"/>
      <c r="KN554" s="102"/>
      <c r="KO554" s="102"/>
      <c r="KP554" s="102"/>
      <c r="KQ554" s="102"/>
      <c r="KR554" s="102"/>
      <c r="KS554" s="102"/>
      <c r="KT554" s="102"/>
      <c r="KU554" s="102"/>
      <c r="KV554" s="102"/>
      <c r="KW554" s="102"/>
      <c r="KX554" s="102"/>
      <c r="KY554" s="102"/>
      <c r="KZ554" s="102"/>
      <c r="LA554" s="102"/>
      <c r="LB554" s="102"/>
      <c r="LC554" s="102"/>
      <c r="LD554" s="102"/>
      <c r="LE554" s="102"/>
      <c r="LF554" s="102"/>
      <c r="LG554" s="102"/>
      <c r="LH554" s="102"/>
      <c r="LI554" s="102"/>
      <c r="LJ554" s="102"/>
      <c r="LK554" s="102"/>
      <c r="LL554" s="102"/>
      <c r="LM554" s="102"/>
      <c r="LN554" s="102"/>
      <c r="LO554" s="102"/>
      <c r="LP554" s="102"/>
      <c r="LQ554" s="102"/>
      <c r="LR554" s="102"/>
      <c r="LS554" s="102"/>
      <c r="LT554" s="102"/>
      <c r="LU554" s="102"/>
      <c r="LV554" s="102"/>
      <c r="LW554" s="102"/>
      <c r="LX554" s="102"/>
      <c r="LY554" s="102"/>
      <c r="LZ554" s="102"/>
      <c r="MA554" s="102"/>
      <c r="MB554" s="102"/>
      <c r="MC554" s="102"/>
      <c r="MD554" s="102"/>
      <c r="ME554" s="102"/>
      <c r="MF554" s="102"/>
      <c r="MG554" s="102"/>
      <c r="MH554" s="102"/>
      <c r="MI554" s="102"/>
      <c r="MJ554" s="102"/>
      <c r="MK554" s="102"/>
      <c r="ML554" s="102"/>
      <c r="MM554" s="102"/>
      <c r="MN554" s="102"/>
      <c r="MO554" s="102"/>
      <c r="MP554" s="102"/>
      <c r="MQ554" s="102"/>
      <c r="MR554" s="102"/>
      <c r="MS554" s="102"/>
      <c r="MT554" s="102"/>
      <c r="MU554" s="102"/>
      <c r="MV554" s="102"/>
      <c r="MW554" s="102"/>
      <c r="MX554" s="102"/>
      <c r="MY554" s="102"/>
      <c r="MZ554" s="102"/>
      <c r="NA554" s="102"/>
      <c r="NB554" s="102"/>
      <c r="NC554" s="102"/>
      <c r="ND554" s="102"/>
      <c r="NE554" s="102"/>
      <c r="NF554" s="102"/>
      <c r="NG554" s="102"/>
      <c r="NH554" s="102"/>
      <c r="NI554" s="102"/>
      <c r="NJ554" s="102"/>
      <c r="NK554" s="102"/>
      <c r="NL554" s="102"/>
    </row>
    <row r="555" spans="1:376" x14ac:dyDescent="0.3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c r="IW555" s="102"/>
      <c r="IX555" s="102"/>
      <c r="IY555" s="102"/>
      <c r="IZ555" s="102"/>
      <c r="JA555" s="102"/>
      <c r="JB555" s="102"/>
      <c r="JC555" s="102"/>
      <c r="JD555" s="102"/>
      <c r="JE555" s="102"/>
      <c r="JF555" s="102"/>
      <c r="JG555" s="102"/>
      <c r="JH555" s="102"/>
      <c r="JI555" s="102"/>
      <c r="JJ555" s="102"/>
      <c r="JK555" s="102"/>
      <c r="JL555" s="102"/>
      <c r="JM555" s="102"/>
      <c r="JN555" s="102"/>
      <c r="JO555" s="102"/>
      <c r="JP555" s="102"/>
      <c r="JQ555" s="102"/>
      <c r="JR555" s="102"/>
      <c r="JS555" s="102"/>
      <c r="JT555" s="102"/>
      <c r="JU555" s="102"/>
      <c r="JV555" s="102"/>
      <c r="JW555" s="102"/>
      <c r="JX555" s="102"/>
      <c r="JY555" s="102"/>
      <c r="JZ555" s="102"/>
      <c r="KA555" s="102"/>
      <c r="KB555" s="102"/>
      <c r="KC555" s="102"/>
      <c r="KD555" s="102"/>
      <c r="KE555" s="102"/>
      <c r="KF555" s="102"/>
      <c r="KG555" s="102"/>
      <c r="KH555" s="102"/>
      <c r="KI555" s="102"/>
      <c r="KJ555" s="102"/>
      <c r="KK555" s="102"/>
      <c r="KL555" s="102"/>
      <c r="KM555" s="102"/>
      <c r="KN555" s="102"/>
      <c r="KO555" s="102"/>
      <c r="KP555" s="102"/>
      <c r="KQ555" s="102"/>
      <c r="KR555" s="102"/>
      <c r="KS555" s="102"/>
      <c r="KT555" s="102"/>
      <c r="KU555" s="102"/>
      <c r="KV555" s="102"/>
      <c r="KW555" s="102"/>
      <c r="KX555" s="102"/>
      <c r="KY555" s="102"/>
      <c r="KZ555" s="102"/>
      <c r="LA555" s="102"/>
      <c r="LB555" s="102"/>
      <c r="LC555" s="102"/>
      <c r="LD555" s="102"/>
      <c r="LE555" s="102"/>
      <c r="LF555" s="102"/>
      <c r="LG555" s="102"/>
      <c r="LH555" s="102"/>
      <c r="LI555" s="102"/>
      <c r="LJ555" s="102"/>
      <c r="LK555" s="102"/>
      <c r="LL555" s="102"/>
      <c r="LM555" s="102"/>
      <c r="LN555" s="102"/>
      <c r="LO555" s="102"/>
      <c r="LP555" s="102"/>
      <c r="LQ555" s="102"/>
      <c r="LR555" s="102"/>
      <c r="LS555" s="102"/>
      <c r="LT555" s="102"/>
      <c r="LU555" s="102"/>
      <c r="LV555" s="102"/>
      <c r="LW555" s="102"/>
      <c r="LX555" s="102"/>
      <c r="LY555" s="102"/>
      <c r="LZ555" s="102"/>
      <c r="MA555" s="102"/>
      <c r="MB555" s="102"/>
      <c r="MC555" s="102"/>
      <c r="MD555" s="102"/>
      <c r="ME555" s="102"/>
      <c r="MF555" s="102"/>
      <c r="MG555" s="102"/>
      <c r="MH555" s="102"/>
      <c r="MI555" s="102"/>
      <c r="MJ555" s="102"/>
      <c r="MK555" s="102"/>
      <c r="ML555" s="102"/>
      <c r="MM555" s="102"/>
      <c r="MN555" s="102"/>
      <c r="MO555" s="102"/>
      <c r="MP555" s="102"/>
      <c r="MQ555" s="102"/>
      <c r="MR555" s="102"/>
      <c r="MS555" s="102"/>
      <c r="MT555" s="102"/>
      <c r="MU555" s="102"/>
      <c r="MV555" s="102"/>
      <c r="MW555" s="102"/>
      <c r="MX555" s="102"/>
      <c r="MY555" s="102"/>
      <c r="MZ555" s="102"/>
      <c r="NA555" s="102"/>
      <c r="NB555" s="102"/>
      <c r="NC555" s="102"/>
      <c r="ND555" s="102"/>
      <c r="NE555" s="102"/>
      <c r="NF555" s="102"/>
      <c r="NG555" s="102"/>
      <c r="NH555" s="102"/>
      <c r="NI555" s="102"/>
      <c r="NJ555" s="102"/>
      <c r="NK555" s="102"/>
      <c r="NL555" s="102"/>
    </row>
    <row r="556" spans="1:376" x14ac:dyDescent="0.3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c r="IW556" s="102"/>
      <c r="IX556" s="102"/>
      <c r="IY556" s="102"/>
      <c r="IZ556" s="102"/>
      <c r="JA556" s="102"/>
      <c r="JB556" s="102"/>
      <c r="JC556" s="102"/>
      <c r="JD556" s="102"/>
      <c r="JE556" s="102"/>
      <c r="JF556" s="102"/>
      <c r="JG556" s="102"/>
      <c r="JH556" s="102"/>
      <c r="JI556" s="102"/>
      <c r="JJ556" s="102"/>
      <c r="JK556" s="102"/>
      <c r="JL556" s="102"/>
      <c r="JM556" s="102"/>
      <c r="JN556" s="102"/>
      <c r="JO556" s="102"/>
      <c r="JP556" s="102"/>
      <c r="JQ556" s="102"/>
      <c r="JR556" s="102"/>
      <c r="JS556" s="102"/>
      <c r="JT556" s="102"/>
      <c r="JU556" s="102"/>
      <c r="JV556" s="102"/>
      <c r="JW556" s="102"/>
      <c r="JX556" s="102"/>
      <c r="JY556" s="102"/>
      <c r="JZ556" s="102"/>
      <c r="KA556" s="102"/>
      <c r="KB556" s="102"/>
      <c r="KC556" s="102"/>
      <c r="KD556" s="102"/>
      <c r="KE556" s="102"/>
      <c r="KF556" s="102"/>
      <c r="KG556" s="102"/>
      <c r="KH556" s="102"/>
      <c r="KI556" s="102"/>
      <c r="KJ556" s="102"/>
      <c r="KK556" s="102"/>
      <c r="KL556" s="102"/>
      <c r="KM556" s="102"/>
      <c r="KN556" s="102"/>
      <c r="KO556" s="102"/>
      <c r="KP556" s="102"/>
      <c r="KQ556" s="102"/>
      <c r="KR556" s="102"/>
      <c r="KS556" s="102"/>
      <c r="KT556" s="102"/>
      <c r="KU556" s="102"/>
      <c r="KV556" s="102"/>
      <c r="KW556" s="102"/>
      <c r="KX556" s="102"/>
      <c r="KY556" s="102"/>
      <c r="KZ556" s="102"/>
      <c r="LA556" s="102"/>
      <c r="LB556" s="102"/>
      <c r="LC556" s="102"/>
      <c r="LD556" s="102"/>
      <c r="LE556" s="102"/>
      <c r="LF556" s="102"/>
      <c r="LG556" s="102"/>
      <c r="LH556" s="102"/>
      <c r="LI556" s="102"/>
      <c r="LJ556" s="102"/>
      <c r="LK556" s="102"/>
      <c r="LL556" s="102"/>
      <c r="LM556" s="102"/>
      <c r="LN556" s="102"/>
      <c r="LO556" s="102"/>
      <c r="LP556" s="102"/>
      <c r="LQ556" s="102"/>
      <c r="LR556" s="102"/>
      <c r="LS556" s="102"/>
      <c r="LT556" s="102"/>
      <c r="LU556" s="102"/>
      <c r="LV556" s="102"/>
      <c r="LW556" s="102"/>
      <c r="LX556" s="102"/>
      <c r="LY556" s="102"/>
      <c r="LZ556" s="102"/>
      <c r="MA556" s="102"/>
      <c r="MB556" s="102"/>
      <c r="MC556" s="102"/>
      <c r="MD556" s="102"/>
      <c r="ME556" s="102"/>
      <c r="MF556" s="102"/>
      <c r="MG556" s="102"/>
      <c r="MH556" s="102"/>
      <c r="MI556" s="102"/>
      <c r="MJ556" s="102"/>
      <c r="MK556" s="102"/>
      <c r="ML556" s="102"/>
      <c r="MM556" s="102"/>
      <c r="MN556" s="102"/>
      <c r="MO556" s="102"/>
      <c r="MP556" s="102"/>
      <c r="MQ556" s="102"/>
      <c r="MR556" s="102"/>
      <c r="MS556" s="102"/>
      <c r="MT556" s="102"/>
      <c r="MU556" s="102"/>
      <c r="MV556" s="102"/>
      <c r="MW556" s="102"/>
      <c r="MX556" s="102"/>
      <c r="MY556" s="102"/>
      <c r="MZ556" s="102"/>
      <c r="NA556" s="102"/>
      <c r="NB556" s="102"/>
      <c r="NC556" s="102"/>
      <c r="ND556" s="102"/>
      <c r="NE556" s="102"/>
      <c r="NF556" s="102"/>
      <c r="NG556" s="102"/>
      <c r="NH556" s="102"/>
      <c r="NI556" s="102"/>
      <c r="NJ556" s="102"/>
      <c r="NK556" s="102"/>
      <c r="NL556" s="102"/>
    </row>
    <row r="557" spans="1:376" x14ac:dyDescent="0.3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c r="IW557" s="102"/>
      <c r="IX557" s="102"/>
      <c r="IY557" s="102"/>
      <c r="IZ557" s="102"/>
      <c r="JA557" s="102"/>
      <c r="JB557" s="102"/>
      <c r="JC557" s="102"/>
      <c r="JD557" s="102"/>
      <c r="JE557" s="102"/>
      <c r="JF557" s="102"/>
      <c r="JG557" s="102"/>
      <c r="JH557" s="102"/>
      <c r="JI557" s="102"/>
      <c r="JJ557" s="102"/>
      <c r="JK557" s="102"/>
      <c r="JL557" s="102"/>
      <c r="JM557" s="102"/>
      <c r="JN557" s="102"/>
      <c r="JO557" s="102"/>
      <c r="JP557" s="102"/>
      <c r="JQ557" s="102"/>
      <c r="JR557" s="102"/>
      <c r="JS557" s="102"/>
      <c r="JT557" s="102"/>
      <c r="JU557" s="102"/>
      <c r="JV557" s="102"/>
      <c r="JW557" s="102"/>
      <c r="JX557" s="102"/>
      <c r="JY557" s="102"/>
      <c r="JZ557" s="102"/>
      <c r="KA557" s="102"/>
      <c r="KB557" s="102"/>
      <c r="KC557" s="102"/>
      <c r="KD557" s="102"/>
      <c r="KE557" s="102"/>
      <c r="KF557" s="102"/>
      <c r="KG557" s="102"/>
      <c r="KH557" s="102"/>
      <c r="KI557" s="102"/>
      <c r="KJ557" s="102"/>
      <c r="KK557" s="102"/>
      <c r="KL557" s="102"/>
      <c r="KM557" s="102"/>
      <c r="KN557" s="102"/>
      <c r="KO557" s="102"/>
      <c r="KP557" s="102"/>
      <c r="KQ557" s="102"/>
      <c r="KR557" s="102"/>
      <c r="KS557" s="102"/>
      <c r="KT557" s="102"/>
      <c r="KU557" s="102"/>
      <c r="KV557" s="102"/>
      <c r="KW557" s="102"/>
      <c r="KX557" s="102"/>
      <c r="KY557" s="102"/>
      <c r="KZ557" s="102"/>
      <c r="LA557" s="102"/>
      <c r="LB557" s="102"/>
      <c r="LC557" s="102"/>
      <c r="LD557" s="102"/>
      <c r="LE557" s="102"/>
      <c r="LF557" s="102"/>
      <c r="LG557" s="102"/>
      <c r="LH557" s="102"/>
      <c r="LI557" s="102"/>
      <c r="LJ557" s="102"/>
      <c r="LK557" s="102"/>
      <c r="LL557" s="102"/>
      <c r="LM557" s="102"/>
      <c r="LN557" s="102"/>
      <c r="LO557" s="102"/>
      <c r="LP557" s="102"/>
      <c r="LQ557" s="102"/>
      <c r="LR557" s="102"/>
      <c r="LS557" s="102"/>
      <c r="LT557" s="102"/>
      <c r="LU557" s="102"/>
      <c r="LV557" s="102"/>
      <c r="LW557" s="102"/>
      <c r="LX557" s="102"/>
      <c r="LY557" s="102"/>
      <c r="LZ557" s="102"/>
      <c r="MA557" s="102"/>
      <c r="MB557" s="102"/>
      <c r="MC557" s="102"/>
      <c r="MD557" s="102"/>
      <c r="ME557" s="102"/>
      <c r="MF557" s="102"/>
      <c r="MG557" s="102"/>
      <c r="MH557" s="102"/>
      <c r="MI557" s="102"/>
      <c r="MJ557" s="102"/>
      <c r="MK557" s="102"/>
      <c r="ML557" s="102"/>
      <c r="MM557" s="102"/>
      <c r="MN557" s="102"/>
      <c r="MO557" s="102"/>
      <c r="MP557" s="102"/>
      <c r="MQ557" s="102"/>
      <c r="MR557" s="102"/>
      <c r="MS557" s="102"/>
      <c r="MT557" s="102"/>
      <c r="MU557" s="102"/>
      <c r="MV557" s="102"/>
      <c r="MW557" s="102"/>
      <c r="MX557" s="102"/>
      <c r="MY557" s="102"/>
      <c r="MZ557" s="102"/>
      <c r="NA557" s="102"/>
      <c r="NB557" s="102"/>
      <c r="NC557" s="102"/>
      <c r="ND557" s="102"/>
      <c r="NE557" s="102"/>
      <c r="NF557" s="102"/>
      <c r="NG557" s="102"/>
      <c r="NH557" s="102"/>
      <c r="NI557" s="102"/>
      <c r="NJ557" s="102"/>
      <c r="NK557" s="102"/>
      <c r="NL557" s="102"/>
    </row>
    <row r="558" spans="1:376" x14ac:dyDescent="0.3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c r="IW558" s="102"/>
      <c r="IX558" s="102"/>
      <c r="IY558" s="102"/>
      <c r="IZ558" s="102"/>
      <c r="JA558" s="102"/>
      <c r="JB558" s="102"/>
      <c r="JC558" s="102"/>
      <c r="JD558" s="102"/>
      <c r="JE558" s="102"/>
      <c r="JF558" s="102"/>
      <c r="JG558" s="102"/>
      <c r="JH558" s="102"/>
      <c r="JI558" s="102"/>
      <c r="JJ558" s="102"/>
      <c r="JK558" s="102"/>
      <c r="JL558" s="102"/>
      <c r="JM558" s="102"/>
      <c r="JN558" s="102"/>
      <c r="JO558" s="102"/>
      <c r="JP558" s="102"/>
      <c r="JQ558" s="102"/>
      <c r="JR558" s="102"/>
      <c r="JS558" s="102"/>
      <c r="JT558" s="102"/>
      <c r="JU558" s="102"/>
      <c r="JV558" s="102"/>
      <c r="JW558" s="102"/>
      <c r="JX558" s="102"/>
      <c r="JY558" s="102"/>
      <c r="JZ558" s="102"/>
      <c r="KA558" s="102"/>
      <c r="KB558" s="102"/>
      <c r="KC558" s="102"/>
      <c r="KD558" s="102"/>
      <c r="KE558" s="102"/>
      <c r="KF558" s="102"/>
      <c r="KG558" s="102"/>
      <c r="KH558" s="102"/>
      <c r="KI558" s="102"/>
      <c r="KJ558" s="102"/>
      <c r="KK558" s="102"/>
      <c r="KL558" s="102"/>
      <c r="KM558" s="102"/>
      <c r="KN558" s="102"/>
      <c r="KO558" s="102"/>
      <c r="KP558" s="102"/>
      <c r="KQ558" s="102"/>
      <c r="KR558" s="102"/>
      <c r="KS558" s="102"/>
      <c r="KT558" s="102"/>
      <c r="KU558" s="102"/>
      <c r="KV558" s="102"/>
      <c r="KW558" s="102"/>
      <c r="KX558" s="102"/>
      <c r="KY558" s="102"/>
      <c r="KZ558" s="102"/>
      <c r="LA558" s="102"/>
      <c r="LB558" s="102"/>
      <c r="LC558" s="102"/>
      <c r="LD558" s="102"/>
      <c r="LE558" s="102"/>
      <c r="LF558" s="102"/>
      <c r="LG558" s="102"/>
      <c r="LH558" s="102"/>
      <c r="LI558" s="102"/>
      <c r="LJ558" s="102"/>
      <c r="LK558" s="102"/>
      <c r="LL558" s="102"/>
      <c r="LM558" s="102"/>
      <c r="LN558" s="102"/>
      <c r="LO558" s="102"/>
      <c r="LP558" s="102"/>
      <c r="LQ558" s="102"/>
      <c r="LR558" s="102"/>
      <c r="LS558" s="102"/>
      <c r="LT558" s="102"/>
      <c r="LU558" s="102"/>
      <c r="LV558" s="102"/>
      <c r="LW558" s="102"/>
      <c r="LX558" s="102"/>
      <c r="LY558" s="102"/>
      <c r="LZ558" s="102"/>
      <c r="MA558" s="102"/>
      <c r="MB558" s="102"/>
      <c r="MC558" s="102"/>
      <c r="MD558" s="102"/>
      <c r="ME558" s="102"/>
      <c r="MF558" s="102"/>
      <c r="MG558" s="102"/>
      <c r="MH558" s="102"/>
      <c r="MI558" s="102"/>
      <c r="MJ558" s="102"/>
      <c r="MK558" s="102"/>
      <c r="ML558" s="102"/>
      <c r="MM558" s="102"/>
      <c r="MN558" s="102"/>
      <c r="MO558" s="102"/>
      <c r="MP558" s="102"/>
      <c r="MQ558" s="102"/>
      <c r="MR558" s="102"/>
      <c r="MS558" s="102"/>
      <c r="MT558" s="102"/>
      <c r="MU558" s="102"/>
      <c r="MV558" s="102"/>
      <c r="MW558" s="102"/>
      <c r="MX558" s="102"/>
      <c r="MY558" s="102"/>
      <c r="MZ558" s="102"/>
      <c r="NA558" s="102"/>
      <c r="NB558" s="102"/>
      <c r="NC558" s="102"/>
      <c r="ND558" s="102"/>
      <c r="NE558" s="102"/>
      <c r="NF558" s="102"/>
      <c r="NG558" s="102"/>
      <c r="NH558" s="102"/>
      <c r="NI558" s="102"/>
      <c r="NJ558" s="102"/>
      <c r="NK558" s="102"/>
      <c r="NL558" s="102"/>
    </row>
    <row r="559" spans="1:376" x14ac:dyDescent="0.3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c r="IW559" s="102"/>
      <c r="IX559" s="102"/>
      <c r="IY559" s="102"/>
      <c r="IZ559" s="102"/>
      <c r="JA559" s="102"/>
      <c r="JB559" s="102"/>
      <c r="JC559" s="102"/>
      <c r="JD559" s="102"/>
      <c r="JE559" s="102"/>
      <c r="JF559" s="102"/>
      <c r="JG559" s="102"/>
      <c r="JH559" s="102"/>
      <c r="JI559" s="102"/>
      <c r="JJ559" s="102"/>
      <c r="JK559" s="102"/>
      <c r="JL559" s="102"/>
      <c r="JM559" s="102"/>
      <c r="JN559" s="102"/>
      <c r="JO559" s="102"/>
      <c r="JP559" s="102"/>
      <c r="JQ559" s="102"/>
      <c r="JR559" s="102"/>
      <c r="JS559" s="102"/>
      <c r="JT559" s="102"/>
      <c r="JU559" s="102"/>
      <c r="JV559" s="102"/>
      <c r="JW559" s="102"/>
      <c r="JX559" s="102"/>
      <c r="JY559" s="102"/>
      <c r="JZ559" s="102"/>
      <c r="KA559" s="102"/>
      <c r="KB559" s="102"/>
      <c r="KC559" s="102"/>
      <c r="KD559" s="102"/>
      <c r="KE559" s="102"/>
      <c r="KF559" s="102"/>
      <c r="KG559" s="102"/>
      <c r="KH559" s="102"/>
      <c r="KI559" s="102"/>
      <c r="KJ559" s="102"/>
      <c r="KK559" s="102"/>
      <c r="KL559" s="102"/>
      <c r="KM559" s="102"/>
      <c r="KN559" s="102"/>
      <c r="KO559" s="102"/>
      <c r="KP559" s="102"/>
      <c r="KQ559" s="102"/>
      <c r="KR559" s="102"/>
      <c r="KS559" s="102"/>
      <c r="KT559" s="102"/>
      <c r="KU559" s="102"/>
      <c r="KV559" s="102"/>
      <c r="KW559" s="102"/>
      <c r="KX559" s="102"/>
      <c r="KY559" s="102"/>
      <c r="KZ559" s="102"/>
      <c r="LA559" s="102"/>
      <c r="LB559" s="102"/>
      <c r="LC559" s="102"/>
      <c r="LD559" s="102"/>
      <c r="LE559" s="102"/>
      <c r="LF559" s="102"/>
      <c r="LG559" s="102"/>
      <c r="LH559" s="102"/>
      <c r="LI559" s="102"/>
      <c r="LJ559" s="102"/>
      <c r="LK559" s="102"/>
      <c r="LL559" s="102"/>
      <c r="LM559" s="102"/>
      <c r="LN559" s="102"/>
      <c r="LO559" s="102"/>
      <c r="LP559" s="102"/>
      <c r="LQ559" s="102"/>
      <c r="LR559" s="102"/>
      <c r="LS559" s="102"/>
      <c r="LT559" s="102"/>
      <c r="LU559" s="102"/>
      <c r="LV559" s="102"/>
      <c r="LW559" s="102"/>
      <c r="LX559" s="102"/>
      <c r="LY559" s="102"/>
      <c r="LZ559" s="102"/>
      <c r="MA559" s="102"/>
      <c r="MB559" s="102"/>
      <c r="MC559" s="102"/>
      <c r="MD559" s="102"/>
      <c r="ME559" s="102"/>
      <c r="MF559" s="102"/>
      <c r="MG559" s="102"/>
      <c r="MH559" s="102"/>
      <c r="MI559" s="102"/>
      <c r="MJ559" s="102"/>
      <c r="MK559" s="102"/>
      <c r="ML559" s="102"/>
      <c r="MM559" s="102"/>
      <c r="MN559" s="102"/>
      <c r="MO559" s="102"/>
      <c r="MP559" s="102"/>
      <c r="MQ559" s="102"/>
      <c r="MR559" s="102"/>
      <c r="MS559" s="102"/>
      <c r="MT559" s="102"/>
      <c r="MU559" s="102"/>
      <c r="MV559" s="102"/>
      <c r="MW559" s="102"/>
      <c r="MX559" s="102"/>
      <c r="MY559" s="102"/>
      <c r="MZ559" s="102"/>
      <c r="NA559" s="102"/>
      <c r="NB559" s="102"/>
      <c r="NC559" s="102"/>
      <c r="ND559" s="102"/>
      <c r="NE559" s="102"/>
      <c r="NF559" s="102"/>
      <c r="NG559" s="102"/>
      <c r="NH559" s="102"/>
      <c r="NI559" s="102"/>
      <c r="NJ559" s="102"/>
      <c r="NK559" s="102"/>
      <c r="NL559" s="102"/>
    </row>
    <row r="560" spans="1:376" x14ac:dyDescent="0.3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c r="IW560" s="102"/>
      <c r="IX560" s="102"/>
      <c r="IY560" s="102"/>
      <c r="IZ560" s="102"/>
      <c r="JA560" s="102"/>
      <c r="JB560" s="102"/>
      <c r="JC560" s="102"/>
      <c r="JD560" s="102"/>
      <c r="JE560" s="102"/>
      <c r="JF560" s="102"/>
      <c r="JG560" s="102"/>
      <c r="JH560" s="102"/>
      <c r="JI560" s="102"/>
      <c r="JJ560" s="102"/>
      <c r="JK560" s="102"/>
      <c r="JL560" s="102"/>
      <c r="JM560" s="102"/>
      <c r="JN560" s="102"/>
      <c r="JO560" s="102"/>
      <c r="JP560" s="102"/>
      <c r="JQ560" s="102"/>
      <c r="JR560" s="102"/>
      <c r="JS560" s="102"/>
      <c r="JT560" s="102"/>
      <c r="JU560" s="102"/>
      <c r="JV560" s="102"/>
      <c r="JW560" s="102"/>
      <c r="JX560" s="102"/>
      <c r="JY560" s="102"/>
      <c r="JZ560" s="102"/>
      <c r="KA560" s="102"/>
      <c r="KB560" s="102"/>
      <c r="KC560" s="102"/>
      <c r="KD560" s="102"/>
      <c r="KE560" s="102"/>
      <c r="KF560" s="102"/>
      <c r="KG560" s="102"/>
      <c r="KH560" s="102"/>
      <c r="KI560" s="102"/>
      <c r="KJ560" s="102"/>
      <c r="KK560" s="102"/>
      <c r="KL560" s="102"/>
      <c r="KM560" s="102"/>
      <c r="KN560" s="102"/>
      <c r="KO560" s="102"/>
      <c r="KP560" s="102"/>
      <c r="KQ560" s="102"/>
      <c r="KR560" s="102"/>
      <c r="KS560" s="102"/>
      <c r="KT560" s="102"/>
      <c r="KU560" s="102"/>
      <c r="KV560" s="102"/>
      <c r="KW560" s="102"/>
      <c r="KX560" s="102"/>
      <c r="KY560" s="102"/>
      <c r="KZ560" s="102"/>
      <c r="LA560" s="102"/>
      <c r="LB560" s="102"/>
      <c r="LC560" s="102"/>
      <c r="LD560" s="102"/>
      <c r="LE560" s="102"/>
      <c r="LF560" s="102"/>
      <c r="LG560" s="102"/>
      <c r="LH560" s="102"/>
      <c r="LI560" s="102"/>
      <c r="LJ560" s="102"/>
      <c r="LK560" s="102"/>
      <c r="LL560" s="102"/>
      <c r="LM560" s="102"/>
      <c r="LN560" s="102"/>
      <c r="LO560" s="102"/>
      <c r="LP560" s="102"/>
      <c r="LQ560" s="102"/>
      <c r="LR560" s="102"/>
      <c r="LS560" s="102"/>
      <c r="LT560" s="102"/>
      <c r="LU560" s="102"/>
      <c r="LV560" s="102"/>
      <c r="LW560" s="102"/>
      <c r="LX560" s="102"/>
      <c r="LY560" s="102"/>
      <c r="LZ560" s="102"/>
      <c r="MA560" s="102"/>
      <c r="MB560" s="102"/>
      <c r="MC560" s="102"/>
      <c r="MD560" s="102"/>
      <c r="ME560" s="102"/>
      <c r="MF560" s="102"/>
      <c r="MG560" s="102"/>
      <c r="MH560" s="102"/>
      <c r="MI560" s="102"/>
      <c r="MJ560" s="102"/>
      <c r="MK560" s="102"/>
      <c r="ML560" s="102"/>
      <c r="MM560" s="102"/>
      <c r="MN560" s="102"/>
      <c r="MO560" s="102"/>
      <c r="MP560" s="102"/>
      <c r="MQ560" s="102"/>
      <c r="MR560" s="102"/>
      <c r="MS560" s="102"/>
      <c r="MT560" s="102"/>
      <c r="MU560" s="102"/>
      <c r="MV560" s="102"/>
      <c r="MW560" s="102"/>
      <c r="MX560" s="102"/>
      <c r="MY560" s="102"/>
      <c r="MZ560" s="102"/>
      <c r="NA560" s="102"/>
      <c r="NB560" s="102"/>
      <c r="NC560" s="102"/>
      <c r="ND560" s="102"/>
      <c r="NE560" s="102"/>
      <c r="NF560" s="102"/>
      <c r="NG560" s="102"/>
      <c r="NH560" s="102"/>
      <c r="NI560" s="102"/>
      <c r="NJ560" s="102"/>
      <c r="NK560" s="102"/>
      <c r="NL560" s="102"/>
    </row>
    <row r="561" spans="1:376" x14ac:dyDescent="0.3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c r="IW561" s="102"/>
      <c r="IX561" s="102"/>
      <c r="IY561" s="102"/>
      <c r="IZ561" s="102"/>
      <c r="JA561" s="102"/>
      <c r="JB561" s="102"/>
      <c r="JC561" s="102"/>
      <c r="JD561" s="102"/>
      <c r="JE561" s="102"/>
      <c r="JF561" s="102"/>
      <c r="JG561" s="102"/>
      <c r="JH561" s="102"/>
      <c r="JI561" s="102"/>
      <c r="JJ561" s="102"/>
      <c r="JK561" s="102"/>
      <c r="JL561" s="102"/>
      <c r="JM561" s="102"/>
      <c r="JN561" s="102"/>
      <c r="JO561" s="102"/>
      <c r="JP561" s="102"/>
      <c r="JQ561" s="102"/>
      <c r="JR561" s="102"/>
      <c r="JS561" s="102"/>
      <c r="JT561" s="102"/>
      <c r="JU561" s="102"/>
      <c r="JV561" s="102"/>
      <c r="JW561" s="102"/>
      <c r="JX561" s="102"/>
      <c r="JY561" s="102"/>
      <c r="JZ561" s="102"/>
      <c r="KA561" s="102"/>
      <c r="KB561" s="102"/>
      <c r="KC561" s="102"/>
      <c r="KD561" s="102"/>
      <c r="KE561" s="102"/>
      <c r="KF561" s="102"/>
      <c r="KG561" s="102"/>
      <c r="KH561" s="102"/>
      <c r="KI561" s="102"/>
      <c r="KJ561" s="102"/>
      <c r="KK561" s="102"/>
      <c r="KL561" s="102"/>
      <c r="KM561" s="102"/>
      <c r="KN561" s="102"/>
      <c r="KO561" s="102"/>
      <c r="KP561" s="102"/>
      <c r="KQ561" s="102"/>
      <c r="KR561" s="102"/>
      <c r="KS561" s="102"/>
      <c r="KT561" s="102"/>
      <c r="KU561" s="102"/>
      <c r="KV561" s="102"/>
      <c r="KW561" s="102"/>
      <c r="KX561" s="102"/>
      <c r="KY561" s="102"/>
      <c r="KZ561" s="102"/>
      <c r="LA561" s="102"/>
      <c r="LB561" s="102"/>
      <c r="LC561" s="102"/>
      <c r="LD561" s="102"/>
      <c r="LE561" s="102"/>
      <c r="LF561" s="102"/>
      <c r="LG561" s="102"/>
      <c r="LH561" s="102"/>
      <c r="LI561" s="102"/>
      <c r="LJ561" s="102"/>
      <c r="LK561" s="102"/>
      <c r="LL561" s="102"/>
      <c r="LM561" s="102"/>
      <c r="LN561" s="102"/>
      <c r="LO561" s="102"/>
      <c r="LP561" s="102"/>
      <c r="LQ561" s="102"/>
      <c r="LR561" s="102"/>
      <c r="LS561" s="102"/>
      <c r="LT561" s="102"/>
      <c r="LU561" s="102"/>
      <c r="LV561" s="102"/>
      <c r="LW561" s="102"/>
      <c r="LX561" s="102"/>
      <c r="LY561" s="102"/>
      <c r="LZ561" s="102"/>
      <c r="MA561" s="102"/>
      <c r="MB561" s="102"/>
      <c r="MC561" s="102"/>
      <c r="MD561" s="102"/>
      <c r="ME561" s="102"/>
      <c r="MF561" s="102"/>
      <c r="MG561" s="102"/>
      <c r="MH561" s="102"/>
      <c r="MI561" s="102"/>
      <c r="MJ561" s="102"/>
      <c r="MK561" s="102"/>
      <c r="ML561" s="102"/>
      <c r="MM561" s="102"/>
      <c r="MN561" s="102"/>
      <c r="MO561" s="102"/>
      <c r="MP561" s="102"/>
      <c r="MQ561" s="102"/>
      <c r="MR561" s="102"/>
      <c r="MS561" s="102"/>
      <c r="MT561" s="102"/>
      <c r="MU561" s="102"/>
      <c r="MV561" s="102"/>
      <c r="MW561" s="102"/>
      <c r="MX561" s="102"/>
      <c r="MY561" s="102"/>
      <c r="MZ561" s="102"/>
      <c r="NA561" s="102"/>
      <c r="NB561" s="102"/>
      <c r="NC561" s="102"/>
      <c r="ND561" s="102"/>
      <c r="NE561" s="102"/>
      <c r="NF561" s="102"/>
      <c r="NG561" s="102"/>
      <c r="NH561" s="102"/>
      <c r="NI561" s="102"/>
      <c r="NJ561" s="102"/>
      <c r="NK561" s="102"/>
      <c r="NL561" s="102"/>
    </row>
    <row r="562" spans="1:376" x14ac:dyDescent="0.3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c r="IW562" s="102"/>
      <c r="IX562" s="102"/>
      <c r="IY562" s="102"/>
      <c r="IZ562" s="102"/>
      <c r="JA562" s="102"/>
      <c r="JB562" s="102"/>
      <c r="JC562" s="102"/>
      <c r="JD562" s="102"/>
      <c r="JE562" s="102"/>
      <c r="JF562" s="102"/>
      <c r="JG562" s="102"/>
      <c r="JH562" s="102"/>
      <c r="JI562" s="102"/>
      <c r="JJ562" s="102"/>
      <c r="JK562" s="102"/>
      <c r="JL562" s="102"/>
      <c r="JM562" s="102"/>
      <c r="JN562" s="102"/>
      <c r="JO562" s="102"/>
      <c r="JP562" s="102"/>
      <c r="JQ562" s="102"/>
      <c r="JR562" s="102"/>
      <c r="JS562" s="102"/>
      <c r="JT562" s="102"/>
      <c r="JU562" s="102"/>
      <c r="JV562" s="102"/>
      <c r="JW562" s="102"/>
      <c r="JX562" s="102"/>
      <c r="JY562" s="102"/>
      <c r="JZ562" s="102"/>
      <c r="KA562" s="102"/>
      <c r="KB562" s="102"/>
      <c r="KC562" s="102"/>
      <c r="KD562" s="102"/>
      <c r="KE562" s="102"/>
      <c r="KF562" s="102"/>
      <c r="KG562" s="102"/>
      <c r="KH562" s="102"/>
      <c r="KI562" s="102"/>
      <c r="KJ562" s="102"/>
      <c r="KK562" s="102"/>
      <c r="KL562" s="102"/>
      <c r="KM562" s="102"/>
      <c r="KN562" s="102"/>
      <c r="KO562" s="102"/>
      <c r="KP562" s="102"/>
      <c r="KQ562" s="102"/>
      <c r="KR562" s="102"/>
      <c r="KS562" s="102"/>
      <c r="KT562" s="102"/>
      <c r="KU562" s="102"/>
      <c r="KV562" s="102"/>
      <c r="KW562" s="102"/>
      <c r="KX562" s="102"/>
      <c r="KY562" s="102"/>
      <c r="KZ562" s="102"/>
      <c r="LA562" s="102"/>
      <c r="LB562" s="102"/>
      <c r="LC562" s="102"/>
      <c r="LD562" s="102"/>
      <c r="LE562" s="102"/>
      <c r="LF562" s="102"/>
      <c r="LG562" s="102"/>
      <c r="LH562" s="102"/>
      <c r="LI562" s="102"/>
      <c r="LJ562" s="102"/>
      <c r="LK562" s="102"/>
      <c r="LL562" s="102"/>
      <c r="LM562" s="102"/>
      <c r="LN562" s="102"/>
      <c r="LO562" s="102"/>
      <c r="LP562" s="102"/>
      <c r="LQ562" s="102"/>
      <c r="LR562" s="102"/>
      <c r="LS562" s="102"/>
      <c r="LT562" s="102"/>
      <c r="LU562" s="102"/>
      <c r="LV562" s="102"/>
      <c r="LW562" s="102"/>
      <c r="LX562" s="102"/>
      <c r="LY562" s="102"/>
      <c r="LZ562" s="102"/>
      <c r="MA562" s="102"/>
      <c r="MB562" s="102"/>
      <c r="MC562" s="102"/>
      <c r="MD562" s="102"/>
      <c r="ME562" s="102"/>
      <c r="MF562" s="102"/>
      <c r="MG562" s="102"/>
      <c r="MH562" s="102"/>
      <c r="MI562" s="102"/>
      <c r="MJ562" s="102"/>
      <c r="MK562" s="102"/>
      <c r="ML562" s="102"/>
      <c r="MM562" s="102"/>
      <c r="MN562" s="102"/>
      <c r="MO562" s="102"/>
      <c r="MP562" s="102"/>
      <c r="MQ562" s="102"/>
      <c r="MR562" s="102"/>
      <c r="MS562" s="102"/>
      <c r="MT562" s="102"/>
      <c r="MU562" s="102"/>
      <c r="MV562" s="102"/>
      <c r="MW562" s="102"/>
      <c r="MX562" s="102"/>
      <c r="MY562" s="102"/>
      <c r="MZ562" s="102"/>
      <c r="NA562" s="102"/>
      <c r="NB562" s="102"/>
      <c r="NC562" s="102"/>
      <c r="ND562" s="102"/>
      <c r="NE562" s="102"/>
      <c r="NF562" s="102"/>
      <c r="NG562" s="102"/>
      <c r="NH562" s="102"/>
      <c r="NI562" s="102"/>
      <c r="NJ562" s="102"/>
      <c r="NK562" s="102"/>
      <c r="NL562" s="102"/>
    </row>
    <row r="563" spans="1:376" x14ac:dyDescent="0.3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c r="IW563" s="102"/>
      <c r="IX563" s="102"/>
      <c r="IY563" s="102"/>
      <c r="IZ563" s="102"/>
      <c r="JA563" s="102"/>
      <c r="JB563" s="102"/>
      <c r="JC563" s="102"/>
      <c r="JD563" s="102"/>
      <c r="JE563" s="102"/>
      <c r="JF563" s="102"/>
      <c r="JG563" s="102"/>
      <c r="JH563" s="102"/>
      <c r="JI563" s="102"/>
      <c r="JJ563" s="102"/>
      <c r="JK563" s="102"/>
      <c r="JL563" s="102"/>
      <c r="JM563" s="102"/>
      <c r="JN563" s="102"/>
      <c r="JO563" s="102"/>
      <c r="JP563" s="102"/>
      <c r="JQ563" s="102"/>
      <c r="JR563" s="102"/>
      <c r="JS563" s="102"/>
      <c r="JT563" s="102"/>
      <c r="JU563" s="102"/>
      <c r="JV563" s="102"/>
      <c r="JW563" s="102"/>
      <c r="JX563" s="102"/>
      <c r="JY563" s="102"/>
      <c r="JZ563" s="102"/>
      <c r="KA563" s="102"/>
      <c r="KB563" s="102"/>
      <c r="KC563" s="102"/>
      <c r="KD563" s="102"/>
      <c r="KE563" s="102"/>
      <c r="KF563" s="102"/>
      <c r="KG563" s="102"/>
      <c r="KH563" s="102"/>
      <c r="KI563" s="102"/>
      <c r="KJ563" s="102"/>
      <c r="KK563" s="102"/>
      <c r="KL563" s="102"/>
      <c r="KM563" s="102"/>
      <c r="KN563" s="102"/>
      <c r="KO563" s="102"/>
      <c r="KP563" s="102"/>
      <c r="KQ563" s="102"/>
      <c r="KR563" s="102"/>
      <c r="KS563" s="102"/>
      <c r="KT563" s="102"/>
      <c r="KU563" s="102"/>
      <c r="KV563" s="102"/>
      <c r="KW563" s="102"/>
      <c r="KX563" s="102"/>
      <c r="KY563" s="102"/>
      <c r="KZ563" s="102"/>
      <c r="LA563" s="102"/>
      <c r="LB563" s="102"/>
      <c r="LC563" s="102"/>
      <c r="LD563" s="102"/>
      <c r="LE563" s="102"/>
      <c r="LF563" s="102"/>
      <c r="LG563" s="102"/>
      <c r="LH563" s="102"/>
      <c r="LI563" s="102"/>
      <c r="LJ563" s="102"/>
      <c r="LK563" s="102"/>
      <c r="LL563" s="102"/>
      <c r="LM563" s="102"/>
      <c r="LN563" s="102"/>
      <c r="LO563" s="102"/>
      <c r="LP563" s="102"/>
      <c r="LQ563" s="102"/>
      <c r="LR563" s="102"/>
      <c r="LS563" s="102"/>
      <c r="LT563" s="102"/>
      <c r="LU563" s="102"/>
      <c r="LV563" s="102"/>
      <c r="LW563" s="102"/>
      <c r="LX563" s="102"/>
      <c r="LY563" s="102"/>
      <c r="LZ563" s="102"/>
      <c r="MA563" s="102"/>
      <c r="MB563" s="102"/>
      <c r="MC563" s="102"/>
      <c r="MD563" s="102"/>
      <c r="ME563" s="102"/>
      <c r="MF563" s="102"/>
      <c r="MG563" s="102"/>
      <c r="MH563" s="102"/>
      <c r="MI563" s="102"/>
      <c r="MJ563" s="102"/>
      <c r="MK563" s="102"/>
      <c r="ML563" s="102"/>
      <c r="MM563" s="102"/>
      <c r="MN563" s="102"/>
      <c r="MO563" s="102"/>
      <c r="MP563" s="102"/>
      <c r="MQ563" s="102"/>
      <c r="MR563" s="102"/>
      <c r="MS563" s="102"/>
      <c r="MT563" s="102"/>
      <c r="MU563" s="102"/>
      <c r="MV563" s="102"/>
      <c r="MW563" s="102"/>
      <c r="MX563" s="102"/>
      <c r="MY563" s="102"/>
      <c r="MZ563" s="102"/>
      <c r="NA563" s="102"/>
      <c r="NB563" s="102"/>
      <c r="NC563" s="102"/>
      <c r="ND563" s="102"/>
      <c r="NE563" s="102"/>
      <c r="NF563" s="102"/>
      <c r="NG563" s="102"/>
      <c r="NH563" s="102"/>
      <c r="NI563" s="102"/>
      <c r="NJ563" s="102"/>
      <c r="NK563" s="102"/>
      <c r="NL563" s="102"/>
    </row>
    <row r="564" spans="1:376" x14ac:dyDescent="0.3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c r="IW564" s="102"/>
      <c r="IX564" s="102"/>
      <c r="IY564" s="102"/>
      <c r="IZ564" s="102"/>
      <c r="JA564" s="102"/>
      <c r="JB564" s="102"/>
      <c r="JC564" s="102"/>
      <c r="JD564" s="102"/>
      <c r="JE564" s="102"/>
      <c r="JF564" s="102"/>
      <c r="JG564" s="102"/>
      <c r="JH564" s="102"/>
      <c r="JI564" s="102"/>
      <c r="JJ564" s="102"/>
      <c r="JK564" s="102"/>
      <c r="JL564" s="102"/>
      <c r="JM564" s="102"/>
      <c r="JN564" s="102"/>
      <c r="JO564" s="102"/>
      <c r="JP564" s="102"/>
      <c r="JQ564" s="102"/>
      <c r="JR564" s="102"/>
      <c r="JS564" s="102"/>
      <c r="JT564" s="102"/>
      <c r="JU564" s="102"/>
      <c r="JV564" s="102"/>
      <c r="JW564" s="102"/>
      <c r="JX564" s="102"/>
      <c r="JY564" s="102"/>
      <c r="JZ564" s="102"/>
      <c r="KA564" s="102"/>
      <c r="KB564" s="102"/>
      <c r="KC564" s="102"/>
      <c r="KD564" s="102"/>
      <c r="KE564" s="102"/>
      <c r="KF564" s="102"/>
      <c r="KG564" s="102"/>
      <c r="KH564" s="102"/>
      <c r="KI564" s="102"/>
      <c r="KJ564" s="102"/>
      <c r="KK564" s="102"/>
      <c r="KL564" s="102"/>
      <c r="KM564" s="102"/>
      <c r="KN564" s="102"/>
      <c r="KO564" s="102"/>
      <c r="KP564" s="102"/>
      <c r="KQ564" s="102"/>
      <c r="KR564" s="102"/>
      <c r="KS564" s="102"/>
      <c r="KT564" s="102"/>
      <c r="KU564" s="102"/>
      <c r="KV564" s="102"/>
      <c r="KW564" s="102"/>
      <c r="KX564" s="102"/>
      <c r="KY564" s="102"/>
      <c r="KZ564" s="102"/>
      <c r="LA564" s="102"/>
      <c r="LB564" s="102"/>
      <c r="LC564" s="102"/>
      <c r="LD564" s="102"/>
      <c r="LE564" s="102"/>
      <c r="LF564" s="102"/>
      <c r="LG564" s="102"/>
      <c r="LH564" s="102"/>
      <c r="LI564" s="102"/>
      <c r="LJ564" s="102"/>
      <c r="LK564" s="102"/>
      <c r="LL564" s="102"/>
      <c r="LM564" s="102"/>
      <c r="LN564" s="102"/>
      <c r="LO564" s="102"/>
      <c r="LP564" s="102"/>
      <c r="LQ564" s="102"/>
      <c r="LR564" s="102"/>
      <c r="LS564" s="102"/>
      <c r="LT564" s="102"/>
      <c r="LU564" s="102"/>
      <c r="LV564" s="102"/>
      <c r="LW564" s="102"/>
      <c r="LX564" s="102"/>
      <c r="LY564" s="102"/>
      <c r="LZ564" s="102"/>
      <c r="MA564" s="102"/>
      <c r="MB564" s="102"/>
      <c r="MC564" s="102"/>
      <c r="MD564" s="102"/>
      <c r="ME564" s="102"/>
      <c r="MF564" s="102"/>
      <c r="MG564" s="102"/>
      <c r="MH564" s="102"/>
      <c r="MI564" s="102"/>
      <c r="MJ564" s="102"/>
      <c r="MK564" s="102"/>
      <c r="ML564" s="102"/>
      <c r="MM564" s="102"/>
      <c r="MN564" s="102"/>
      <c r="MO564" s="102"/>
      <c r="MP564" s="102"/>
      <c r="MQ564" s="102"/>
      <c r="MR564" s="102"/>
      <c r="MS564" s="102"/>
      <c r="MT564" s="102"/>
      <c r="MU564" s="102"/>
      <c r="MV564" s="102"/>
      <c r="MW564" s="102"/>
      <c r="MX564" s="102"/>
      <c r="MY564" s="102"/>
      <c r="MZ564" s="102"/>
      <c r="NA564" s="102"/>
      <c r="NB564" s="102"/>
      <c r="NC564" s="102"/>
      <c r="ND564" s="102"/>
      <c r="NE564" s="102"/>
      <c r="NF564" s="102"/>
      <c r="NG564" s="102"/>
      <c r="NH564" s="102"/>
      <c r="NI564" s="102"/>
      <c r="NJ564" s="102"/>
      <c r="NK564" s="102"/>
      <c r="NL564" s="102"/>
    </row>
    <row r="565" spans="1:376" x14ac:dyDescent="0.3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c r="IW565" s="102"/>
      <c r="IX565" s="102"/>
      <c r="IY565" s="102"/>
      <c r="IZ565" s="102"/>
      <c r="JA565" s="102"/>
      <c r="JB565" s="102"/>
      <c r="JC565" s="102"/>
      <c r="JD565" s="102"/>
      <c r="JE565" s="102"/>
      <c r="JF565" s="102"/>
      <c r="JG565" s="102"/>
      <c r="JH565" s="102"/>
      <c r="JI565" s="102"/>
      <c r="JJ565" s="102"/>
      <c r="JK565" s="102"/>
      <c r="JL565" s="102"/>
      <c r="JM565" s="102"/>
      <c r="JN565" s="102"/>
      <c r="JO565" s="102"/>
      <c r="JP565" s="102"/>
      <c r="JQ565" s="102"/>
      <c r="JR565" s="102"/>
      <c r="JS565" s="102"/>
      <c r="JT565" s="102"/>
      <c r="JU565" s="102"/>
      <c r="JV565" s="102"/>
      <c r="JW565" s="102"/>
      <c r="JX565" s="102"/>
      <c r="JY565" s="102"/>
      <c r="JZ565" s="102"/>
      <c r="KA565" s="102"/>
      <c r="KB565" s="102"/>
      <c r="KC565" s="102"/>
      <c r="KD565" s="102"/>
      <c r="KE565" s="102"/>
      <c r="KF565" s="102"/>
      <c r="KG565" s="102"/>
      <c r="KH565" s="102"/>
      <c r="KI565" s="102"/>
      <c r="KJ565" s="102"/>
      <c r="KK565" s="102"/>
      <c r="KL565" s="102"/>
      <c r="KM565" s="102"/>
      <c r="KN565" s="102"/>
      <c r="KO565" s="102"/>
      <c r="KP565" s="102"/>
      <c r="KQ565" s="102"/>
      <c r="KR565" s="102"/>
      <c r="KS565" s="102"/>
      <c r="KT565" s="102"/>
      <c r="KU565" s="102"/>
      <c r="KV565" s="102"/>
      <c r="KW565" s="102"/>
      <c r="KX565" s="102"/>
      <c r="KY565" s="102"/>
      <c r="KZ565" s="102"/>
      <c r="LA565" s="102"/>
      <c r="LB565" s="102"/>
      <c r="LC565" s="102"/>
      <c r="LD565" s="102"/>
      <c r="LE565" s="102"/>
      <c r="LF565" s="102"/>
      <c r="LG565" s="102"/>
      <c r="LH565" s="102"/>
      <c r="LI565" s="102"/>
      <c r="LJ565" s="102"/>
      <c r="LK565" s="102"/>
      <c r="LL565" s="102"/>
      <c r="LM565" s="102"/>
      <c r="LN565" s="102"/>
      <c r="LO565" s="102"/>
      <c r="LP565" s="102"/>
      <c r="LQ565" s="102"/>
      <c r="LR565" s="102"/>
      <c r="LS565" s="102"/>
      <c r="LT565" s="102"/>
      <c r="LU565" s="102"/>
      <c r="LV565" s="102"/>
      <c r="LW565" s="102"/>
      <c r="LX565" s="102"/>
      <c r="LY565" s="102"/>
      <c r="LZ565" s="102"/>
      <c r="MA565" s="102"/>
      <c r="MB565" s="102"/>
      <c r="MC565" s="102"/>
      <c r="MD565" s="102"/>
      <c r="ME565" s="102"/>
      <c r="MF565" s="102"/>
      <c r="MG565" s="102"/>
      <c r="MH565" s="102"/>
      <c r="MI565" s="102"/>
      <c r="MJ565" s="102"/>
      <c r="MK565" s="102"/>
      <c r="ML565" s="102"/>
      <c r="MM565" s="102"/>
      <c r="MN565" s="102"/>
      <c r="MO565" s="102"/>
      <c r="MP565" s="102"/>
      <c r="MQ565" s="102"/>
      <c r="MR565" s="102"/>
      <c r="MS565" s="102"/>
      <c r="MT565" s="102"/>
      <c r="MU565" s="102"/>
      <c r="MV565" s="102"/>
      <c r="MW565" s="102"/>
      <c r="MX565" s="102"/>
      <c r="MY565" s="102"/>
      <c r="MZ565" s="102"/>
      <c r="NA565" s="102"/>
      <c r="NB565" s="102"/>
      <c r="NC565" s="102"/>
      <c r="ND565" s="102"/>
      <c r="NE565" s="102"/>
      <c r="NF565" s="102"/>
      <c r="NG565" s="102"/>
      <c r="NH565" s="102"/>
      <c r="NI565" s="102"/>
      <c r="NJ565" s="102"/>
      <c r="NK565" s="102"/>
      <c r="NL565" s="102"/>
    </row>
    <row r="566" spans="1:376" x14ac:dyDescent="0.3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c r="IW566" s="102"/>
      <c r="IX566" s="102"/>
      <c r="IY566" s="102"/>
      <c r="IZ566" s="102"/>
      <c r="JA566" s="102"/>
      <c r="JB566" s="102"/>
      <c r="JC566" s="102"/>
      <c r="JD566" s="102"/>
      <c r="JE566" s="102"/>
      <c r="JF566" s="102"/>
      <c r="JG566" s="102"/>
      <c r="JH566" s="102"/>
      <c r="JI566" s="102"/>
      <c r="JJ566" s="102"/>
      <c r="JK566" s="102"/>
      <c r="JL566" s="102"/>
      <c r="JM566" s="102"/>
      <c r="JN566" s="102"/>
      <c r="JO566" s="102"/>
      <c r="JP566" s="102"/>
      <c r="JQ566" s="102"/>
      <c r="JR566" s="102"/>
      <c r="JS566" s="102"/>
      <c r="JT566" s="102"/>
      <c r="JU566" s="102"/>
      <c r="JV566" s="102"/>
      <c r="JW566" s="102"/>
      <c r="JX566" s="102"/>
      <c r="JY566" s="102"/>
      <c r="JZ566" s="102"/>
      <c r="KA566" s="102"/>
      <c r="KB566" s="102"/>
      <c r="KC566" s="102"/>
      <c r="KD566" s="102"/>
      <c r="KE566" s="102"/>
      <c r="KF566" s="102"/>
      <c r="KG566" s="102"/>
      <c r="KH566" s="102"/>
      <c r="KI566" s="102"/>
      <c r="KJ566" s="102"/>
      <c r="KK566" s="102"/>
      <c r="KL566" s="102"/>
      <c r="KM566" s="102"/>
      <c r="KN566" s="102"/>
      <c r="KO566" s="102"/>
      <c r="KP566" s="102"/>
      <c r="KQ566" s="102"/>
      <c r="KR566" s="102"/>
      <c r="KS566" s="102"/>
      <c r="KT566" s="102"/>
      <c r="KU566" s="102"/>
      <c r="KV566" s="102"/>
      <c r="KW566" s="102"/>
      <c r="KX566" s="102"/>
      <c r="KY566" s="102"/>
      <c r="KZ566" s="102"/>
      <c r="LA566" s="102"/>
      <c r="LB566" s="102"/>
      <c r="LC566" s="102"/>
      <c r="LD566" s="102"/>
      <c r="LE566" s="102"/>
      <c r="LF566" s="102"/>
      <c r="LG566" s="102"/>
      <c r="LH566" s="102"/>
      <c r="LI566" s="102"/>
      <c r="LJ566" s="102"/>
      <c r="LK566" s="102"/>
      <c r="LL566" s="102"/>
      <c r="LM566" s="102"/>
      <c r="LN566" s="102"/>
      <c r="LO566" s="102"/>
      <c r="LP566" s="102"/>
      <c r="LQ566" s="102"/>
      <c r="LR566" s="102"/>
      <c r="LS566" s="102"/>
      <c r="LT566" s="102"/>
      <c r="LU566" s="102"/>
      <c r="LV566" s="102"/>
      <c r="LW566" s="102"/>
      <c r="LX566" s="102"/>
      <c r="LY566" s="102"/>
      <c r="LZ566" s="102"/>
      <c r="MA566" s="102"/>
      <c r="MB566" s="102"/>
      <c r="MC566" s="102"/>
      <c r="MD566" s="102"/>
      <c r="ME566" s="102"/>
      <c r="MF566" s="102"/>
      <c r="MG566" s="102"/>
      <c r="MH566" s="102"/>
      <c r="MI566" s="102"/>
      <c r="MJ566" s="102"/>
      <c r="MK566" s="102"/>
      <c r="ML566" s="102"/>
      <c r="MM566" s="102"/>
      <c r="MN566" s="102"/>
      <c r="MO566" s="102"/>
      <c r="MP566" s="102"/>
      <c r="MQ566" s="102"/>
      <c r="MR566" s="102"/>
      <c r="MS566" s="102"/>
      <c r="MT566" s="102"/>
      <c r="MU566" s="102"/>
      <c r="MV566" s="102"/>
      <c r="MW566" s="102"/>
      <c r="MX566" s="102"/>
      <c r="MY566" s="102"/>
      <c r="MZ566" s="102"/>
      <c r="NA566" s="102"/>
      <c r="NB566" s="102"/>
      <c r="NC566" s="102"/>
      <c r="ND566" s="102"/>
      <c r="NE566" s="102"/>
      <c r="NF566" s="102"/>
      <c r="NG566" s="102"/>
      <c r="NH566" s="102"/>
      <c r="NI566" s="102"/>
      <c r="NJ566" s="102"/>
      <c r="NK566" s="102"/>
      <c r="NL566" s="102"/>
    </row>
    <row r="567" spans="1:376" x14ac:dyDescent="0.3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c r="IW567" s="102"/>
      <c r="IX567" s="102"/>
      <c r="IY567" s="102"/>
      <c r="IZ567" s="102"/>
      <c r="JA567" s="102"/>
      <c r="JB567" s="102"/>
      <c r="JC567" s="102"/>
      <c r="JD567" s="102"/>
      <c r="JE567" s="102"/>
      <c r="JF567" s="102"/>
      <c r="JG567" s="102"/>
      <c r="JH567" s="102"/>
      <c r="JI567" s="102"/>
      <c r="JJ567" s="102"/>
      <c r="JK567" s="102"/>
      <c r="JL567" s="102"/>
      <c r="JM567" s="102"/>
      <c r="JN567" s="102"/>
      <c r="JO567" s="102"/>
      <c r="JP567" s="102"/>
      <c r="JQ567" s="102"/>
      <c r="JR567" s="102"/>
      <c r="JS567" s="102"/>
      <c r="JT567" s="102"/>
      <c r="JU567" s="102"/>
      <c r="JV567" s="102"/>
      <c r="JW567" s="102"/>
      <c r="JX567" s="102"/>
      <c r="JY567" s="102"/>
      <c r="JZ567" s="102"/>
      <c r="KA567" s="102"/>
      <c r="KB567" s="102"/>
      <c r="KC567" s="102"/>
      <c r="KD567" s="102"/>
      <c r="KE567" s="102"/>
      <c r="KF567" s="102"/>
      <c r="KG567" s="102"/>
      <c r="KH567" s="102"/>
      <c r="KI567" s="102"/>
      <c r="KJ567" s="102"/>
      <c r="KK567" s="102"/>
      <c r="KL567" s="102"/>
      <c r="KM567" s="102"/>
      <c r="KN567" s="102"/>
      <c r="KO567" s="102"/>
      <c r="KP567" s="102"/>
      <c r="KQ567" s="102"/>
      <c r="KR567" s="102"/>
      <c r="KS567" s="102"/>
      <c r="KT567" s="102"/>
      <c r="KU567" s="102"/>
      <c r="KV567" s="102"/>
      <c r="KW567" s="102"/>
      <c r="KX567" s="102"/>
      <c r="KY567" s="102"/>
      <c r="KZ567" s="102"/>
      <c r="LA567" s="102"/>
      <c r="LB567" s="102"/>
      <c r="LC567" s="102"/>
      <c r="LD567" s="102"/>
      <c r="LE567" s="102"/>
      <c r="LF567" s="102"/>
      <c r="LG567" s="102"/>
      <c r="LH567" s="102"/>
      <c r="LI567" s="102"/>
      <c r="LJ567" s="102"/>
      <c r="LK567" s="102"/>
      <c r="LL567" s="102"/>
      <c r="LM567" s="102"/>
      <c r="LN567" s="102"/>
      <c r="LO567" s="102"/>
      <c r="LP567" s="102"/>
      <c r="LQ567" s="102"/>
      <c r="LR567" s="102"/>
      <c r="LS567" s="102"/>
      <c r="LT567" s="102"/>
      <c r="LU567" s="102"/>
      <c r="LV567" s="102"/>
      <c r="LW567" s="102"/>
      <c r="LX567" s="102"/>
      <c r="LY567" s="102"/>
      <c r="LZ567" s="102"/>
      <c r="MA567" s="102"/>
      <c r="MB567" s="102"/>
      <c r="MC567" s="102"/>
      <c r="MD567" s="102"/>
      <c r="ME567" s="102"/>
      <c r="MF567" s="102"/>
      <c r="MG567" s="102"/>
      <c r="MH567" s="102"/>
      <c r="MI567" s="102"/>
      <c r="MJ567" s="102"/>
      <c r="MK567" s="102"/>
      <c r="ML567" s="102"/>
      <c r="MM567" s="102"/>
      <c r="MN567" s="102"/>
      <c r="MO567" s="102"/>
      <c r="MP567" s="102"/>
      <c r="MQ567" s="102"/>
      <c r="MR567" s="102"/>
      <c r="MS567" s="102"/>
      <c r="MT567" s="102"/>
      <c r="MU567" s="102"/>
      <c r="MV567" s="102"/>
      <c r="MW567" s="102"/>
      <c r="MX567" s="102"/>
      <c r="MY567" s="102"/>
      <c r="MZ567" s="102"/>
      <c r="NA567" s="102"/>
      <c r="NB567" s="102"/>
      <c r="NC567" s="102"/>
      <c r="ND567" s="102"/>
      <c r="NE567" s="102"/>
      <c r="NF567" s="102"/>
      <c r="NG567" s="102"/>
      <c r="NH567" s="102"/>
      <c r="NI567" s="102"/>
      <c r="NJ567" s="102"/>
      <c r="NK567" s="102"/>
      <c r="NL567" s="102"/>
    </row>
    <row r="568" spans="1:376" x14ac:dyDescent="0.3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c r="IW568" s="102"/>
      <c r="IX568" s="102"/>
      <c r="IY568" s="102"/>
      <c r="IZ568" s="102"/>
      <c r="JA568" s="102"/>
      <c r="JB568" s="102"/>
      <c r="JC568" s="102"/>
      <c r="JD568" s="102"/>
      <c r="JE568" s="102"/>
      <c r="JF568" s="102"/>
      <c r="JG568" s="102"/>
      <c r="JH568" s="102"/>
      <c r="JI568" s="102"/>
      <c r="JJ568" s="102"/>
      <c r="JK568" s="102"/>
      <c r="JL568" s="102"/>
      <c r="JM568" s="102"/>
      <c r="JN568" s="102"/>
      <c r="JO568" s="102"/>
      <c r="JP568" s="102"/>
      <c r="JQ568" s="102"/>
      <c r="JR568" s="102"/>
      <c r="JS568" s="102"/>
      <c r="JT568" s="102"/>
      <c r="JU568" s="102"/>
      <c r="JV568" s="102"/>
      <c r="JW568" s="102"/>
      <c r="JX568" s="102"/>
      <c r="JY568" s="102"/>
      <c r="JZ568" s="102"/>
      <c r="KA568" s="102"/>
      <c r="KB568" s="102"/>
      <c r="KC568" s="102"/>
      <c r="KD568" s="102"/>
      <c r="KE568" s="102"/>
      <c r="KF568" s="102"/>
      <c r="KG568" s="102"/>
      <c r="KH568" s="102"/>
      <c r="KI568" s="102"/>
      <c r="KJ568" s="102"/>
      <c r="KK568" s="102"/>
      <c r="KL568" s="102"/>
      <c r="KM568" s="102"/>
      <c r="KN568" s="102"/>
      <c r="KO568" s="102"/>
      <c r="KP568" s="102"/>
      <c r="KQ568" s="102"/>
      <c r="KR568" s="102"/>
      <c r="KS568" s="102"/>
      <c r="KT568" s="102"/>
      <c r="KU568" s="102"/>
      <c r="KV568" s="102"/>
      <c r="KW568" s="102"/>
      <c r="KX568" s="102"/>
      <c r="KY568" s="102"/>
      <c r="KZ568" s="102"/>
      <c r="LA568" s="102"/>
      <c r="LB568" s="102"/>
      <c r="LC568" s="102"/>
      <c r="LD568" s="102"/>
      <c r="LE568" s="102"/>
      <c r="LF568" s="102"/>
      <c r="LG568" s="102"/>
      <c r="LH568" s="102"/>
      <c r="LI568" s="102"/>
      <c r="LJ568" s="102"/>
      <c r="LK568" s="102"/>
      <c r="LL568" s="102"/>
      <c r="LM568" s="102"/>
      <c r="LN568" s="102"/>
      <c r="LO568" s="102"/>
      <c r="LP568" s="102"/>
      <c r="LQ568" s="102"/>
      <c r="LR568" s="102"/>
      <c r="LS568" s="102"/>
      <c r="LT568" s="102"/>
      <c r="LU568" s="102"/>
      <c r="LV568" s="102"/>
      <c r="LW568" s="102"/>
      <c r="LX568" s="102"/>
      <c r="LY568" s="102"/>
      <c r="LZ568" s="102"/>
      <c r="MA568" s="102"/>
      <c r="MB568" s="102"/>
      <c r="MC568" s="102"/>
      <c r="MD568" s="102"/>
      <c r="ME568" s="102"/>
      <c r="MF568" s="102"/>
      <c r="MG568" s="102"/>
      <c r="MH568" s="102"/>
      <c r="MI568" s="102"/>
      <c r="MJ568" s="102"/>
      <c r="MK568" s="102"/>
      <c r="ML568" s="102"/>
      <c r="MM568" s="102"/>
      <c r="MN568" s="102"/>
      <c r="MO568" s="102"/>
      <c r="MP568" s="102"/>
      <c r="MQ568" s="102"/>
      <c r="MR568" s="102"/>
      <c r="MS568" s="102"/>
      <c r="MT568" s="102"/>
      <c r="MU568" s="102"/>
      <c r="MV568" s="102"/>
      <c r="MW568" s="102"/>
      <c r="MX568" s="102"/>
      <c r="MY568" s="102"/>
      <c r="MZ568" s="102"/>
      <c r="NA568" s="102"/>
      <c r="NB568" s="102"/>
      <c r="NC568" s="102"/>
      <c r="ND568" s="102"/>
      <c r="NE568" s="102"/>
      <c r="NF568" s="102"/>
      <c r="NG568" s="102"/>
      <c r="NH568" s="102"/>
      <c r="NI568" s="102"/>
      <c r="NJ568" s="102"/>
      <c r="NK568" s="102"/>
      <c r="NL568" s="102"/>
    </row>
    <row r="569" spans="1:376" x14ac:dyDescent="0.3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c r="IW569" s="102"/>
      <c r="IX569" s="102"/>
      <c r="IY569" s="102"/>
      <c r="IZ569" s="102"/>
      <c r="JA569" s="102"/>
      <c r="JB569" s="102"/>
      <c r="JC569" s="102"/>
      <c r="JD569" s="102"/>
      <c r="JE569" s="102"/>
      <c r="JF569" s="102"/>
      <c r="JG569" s="102"/>
      <c r="JH569" s="102"/>
      <c r="JI569" s="102"/>
      <c r="JJ569" s="102"/>
      <c r="JK569" s="102"/>
      <c r="JL569" s="102"/>
      <c r="JM569" s="102"/>
      <c r="JN569" s="102"/>
      <c r="JO569" s="102"/>
      <c r="JP569" s="102"/>
      <c r="JQ569" s="102"/>
      <c r="JR569" s="102"/>
      <c r="JS569" s="102"/>
      <c r="JT569" s="102"/>
      <c r="JU569" s="102"/>
      <c r="JV569" s="102"/>
      <c r="JW569" s="102"/>
      <c r="JX569" s="102"/>
      <c r="JY569" s="102"/>
      <c r="JZ569" s="102"/>
      <c r="KA569" s="102"/>
      <c r="KB569" s="102"/>
      <c r="KC569" s="102"/>
      <c r="KD569" s="102"/>
      <c r="KE569" s="102"/>
      <c r="KF569" s="102"/>
      <c r="KG569" s="102"/>
      <c r="KH569" s="102"/>
      <c r="KI569" s="102"/>
      <c r="KJ569" s="102"/>
      <c r="KK569" s="102"/>
      <c r="KL569" s="102"/>
      <c r="KM569" s="102"/>
      <c r="KN569" s="102"/>
      <c r="KO569" s="102"/>
      <c r="KP569" s="102"/>
      <c r="KQ569" s="102"/>
      <c r="KR569" s="102"/>
      <c r="KS569" s="102"/>
      <c r="KT569" s="102"/>
      <c r="KU569" s="102"/>
      <c r="KV569" s="102"/>
      <c r="KW569" s="102"/>
      <c r="KX569" s="102"/>
      <c r="KY569" s="102"/>
      <c r="KZ569" s="102"/>
      <c r="LA569" s="102"/>
      <c r="LB569" s="102"/>
      <c r="LC569" s="102"/>
      <c r="LD569" s="102"/>
      <c r="LE569" s="102"/>
      <c r="LF569" s="102"/>
      <c r="LG569" s="102"/>
      <c r="LH569" s="102"/>
      <c r="LI569" s="102"/>
      <c r="LJ569" s="102"/>
      <c r="LK569" s="102"/>
      <c r="LL569" s="102"/>
      <c r="LM569" s="102"/>
      <c r="LN569" s="102"/>
      <c r="LO569" s="102"/>
      <c r="LP569" s="102"/>
      <c r="LQ569" s="102"/>
      <c r="LR569" s="102"/>
      <c r="LS569" s="102"/>
      <c r="LT569" s="102"/>
      <c r="LU569" s="102"/>
      <c r="LV569" s="102"/>
      <c r="LW569" s="102"/>
      <c r="LX569" s="102"/>
      <c r="LY569" s="102"/>
      <c r="LZ569" s="102"/>
      <c r="MA569" s="102"/>
      <c r="MB569" s="102"/>
      <c r="MC569" s="102"/>
      <c r="MD569" s="102"/>
      <c r="ME569" s="102"/>
      <c r="MF569" s="102"/>
      <c r="MG569" s="102"/>
      <c r="MH569" s="102"/>
      <c r="MI569" s="102"/>
      <c r="MJ569" s="102"/>
      <c r="MK569" s="102"/>
      <c r="ML569" s="102"/>
      <c r="MM569" s="102"/>
      <c r="MN569" s="102"/>
      <c r="MO569" s="102"/>
      <c r="MP569" s="102"/>
      <c r="MQ569" s="102"/>
      <c r="MR569" s="102"/>
      <c r="MS569" s="102"/>
      <c r="MT569" s="102"/>
      <c r="MU569" s="102"/>
      <c r="MV569" s="102"/>
      <c r="MW569" s="102"/>
      <c r="MX569" s="102"/>
      <c r="MY569" s="102"/>
      <c r="MZ569" s="102"/>
      <c r="NA569" s="102"/>
      <c r="NB569" s="102"/>
      <c r="NC569" s="102"/>
      <c r="ND569" s="102"/>
      <c r="NE569" s="102"/>
      <c r="NF569" s="102"/>
      <c r="NG569" s="102"/>
      <c r="NH569" s="102"/>
      <c r="NI569" s="102"/>
      <c r="NJ569" s="102"/>
      <c r="NK569" s="102"/>
      <c r="NL569" s="102"/>
    </row>
    <row r="570" spans="1:376" x14ac:dyDescent="0.3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c r="IW570" s="102"/>
      <c r="IX570" s="102"/>
      <c r="IY570" s="102"/>
      <c r="IZ570" s="102"/>
      <c r="JA570" s="102"/>
      <c r="JB570" s="102"/>
      <c r="JC570" s="102"/>
      <c r="JD570" s="102"/>
      <c r="JE570" s="102"/>
      <c r="JF570" s="102"/>
      <c r="JG570" s="102"/>
      <c r="JH570" s="102"/>
      <c r="JI570" s="102"/>
      <c r="JJ570" s="102"/>
      <c r="JK570" s="102"/>
      <c r="JL570" s="102"/>
      <c r="JM570" s="102"/>
      <c r="JN570" s="102"/>
      <c r="JO570" s="102"/>
      <c r="JP570" s="102"/>
      <c r="JQ570" s="102"/>
      <c r="JR570" s="102"/>
      <c r="JS570" s="102"/>
      <c r="JT570" s="102"/>
      <c r="JU570" s="102"/>
      <c r="JV570" s="102"/>
      <c r="JW570" s="102"/>
      <c r="JX570" s="102"/>
      <c r="JY570" s="102"/>
      <c r="JZ570" s="102"/>
      <c r="KA570" s="102"/>
      <c r="KB570" s="102"/>
      <c r="KC570" s="102"/>
      <c r="KD570" s="102"/>
      <c r="KE570" s="102"/>
      <c r="KF570" s="102"/>
      <c r="KG570" s="102"/>
      <c r="KH570" s="102"/>
      <c r="KI570" s="102"/>
      <c r="KJ570" s="102"/>
      <c r="KK570" s="102"/>
      <c r="KL570" s="102"/>
      <c r="KM570" s="102"/>
      <c r="KN570" s="102"/>
      <c r="KO570" s="102"/>
      <c r="KP570" s="102"/>
      <c r="KQ570" s="102"/>
      <c r="KR570" s="102"/>
      <c r="KS570" s="102"/>
      <c r="KT570" s="102"/>
      <c r="KU570" s="102"/>
      <c r="KV570" s="102"/>
      <c r="KW570" s="102"/>
      <c r="KX570" s="102"/>
      <c r="KY570" s="102"/>
      <c r="KZ570" s="102"/>
      <c r="LA570" s="102"/>
      <c r="LB570" s="102"/>
      <c r="LC570" s="102"/>
      <c r="LD570" s="102"/>
      <c r="LE570" s="102"/>
      <c r="LF570" s="102"/>
      <c r="LG570" s="102"/>
      <c r="LH570" s="102"/>
      <c r="LI570" s="102"/>
      <c r="LJ570" s="102"/>
      <c r="LK570" s="102"/>
      <c r="LL570" s="102"/>
      <c r="LM570" s="102"/>
      <c r="LN570" s="102"/>
      <c r="LO570" s="102"/>
      <c r="LP570" s="102"/>
      <c r="LQ570" s="102"/>
      <c r="LR570" s="102"/>
      <c r="LS570" s="102"/>
      <c r="LT570" s="102"/>
      <c r="LU570" s="102"/>
      <c r="LV570" s="102"/>
      <c r="LW570" s="102"/>
      <c r="LX570" s="102"/>
      <c r="LY570" s="102"/>
      <c r="LZ570" s="102"/>
      <c r="MA570" s="102"/>
      <c r="MB570" s="102"/>
      <c r="MC570" s="102"/>
      <c r="MD570" s="102"/>
      <c r="ME570" s="102"/>
      <c r="MF570" s="102"/>
      <c r="MG570" s="102"/>
      <c r="MH570" s="102"/>
      <c r="MI570" s="102"/>
      <c r="MJ570" s="102"/>
      <c r="MK570" s="102"/>
      <c r="ML570" s="102"/>
      <c r="MM570" s="102"/>
      <c r="MN570" s="102"/>
      <c r="MO570" s="102"/>
      <c r="MP570" s="102"/>
      <c r="MQ570" s="102"/>
      <c r="MR570" s="102"/>
      <c r="MS570" s="102"/>
      <c r="MT570" s="102"/>
      <c r="MU570" s="102"/>
      <c r="MV570" s="102"/>
      <c r="MW570" s="102"/>
      <c r="MX570" s="102"/>
      <c r="MY570" s="102"/>
      <c r="MZ570" s="102"/>
      <c r="NA570" s="102"/>
      <c r="NB570" s="102"/>
      <c r="NC570" s="102"/>
      <c r="ND570" s="102"/>
      <c r="NE570" s="102"/>
      <c r="NF570" s="102"/>
      <c r="NG570" s="102"/>
      <c r="NH570" s="102"/>
      <c r="NI570" s="102"/>
      <c r="NJ570" s="102"/>
      <c r="NK570" s="102"/>
      <c r="NL570" s="102"/>
    </row>
    <row r="571" spans="1:376" x14ac:dyDescent="0.3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c r="IW571" s="102"/>
      <c r="IX571" s="102"/>
      <c r="IY571" s="102"/>
      <c r="IZ571" s="102"/>
      <c r="JA571" s="102"/>
      <c r="JB571" s="102"/>
      <c r="JC571" s="102"/>
      <c r="JD571" s="102"/>
      <c r="JE571" s="102"/>
      <c r="JF571" s="102"/>
      <c r="JG571" s="102"/>
      <c r="JH571" s="102"/>
      <c r="JI571" s="102"/>
      <c r="JJ571" s="102"/>
      <c r="JK571" s="102"/>
      <c r="JL571" s="102"/>
      <c r="JM571" s="102"/>
      <c r="JN571" s="102"/>
      <c r="JO571" s="102"/>
      <c r="JP571" s="102"/>
      <c r="JQ571" s="102"/>
      <c r="JR571" s="102"/>
      <c r="JS571" s="102"/>
      <c r="JT571" s="102"/>
      <c r="JU571" s="102"/>
      <c r="JV571" s="102"/>
      <c r="JW571" s="102"/>
      <c r="JX571" s="102"/>
      <c r="JY571" s="102"/>
      <c r="JZ571" s="102"/>
      <c r="KA571" s="102"/>
      <c r="KB571" s="102"/>
      <c r="KC571" s="102"/>
      <c r="KD571" s="102"/>
      <c r="KE571" s="102"/>
      <c r="KF571" s="102"/>
      <c r="KG571" s="102"/>
      <c r="KH571" s="102"/>
      <c r="KI571" s="102"/>
      <c r="KJ571" s="102"/>
      <c r="KK571" s="102"/>
      <c r="KL571" s="102"/>
      <c r="KM571" s="102"/>
      <c r="KN571" s="102"/>
      <c r="KO571" s="102"/>
      <c r="KP571" s="102"/>
      <c r="KQ571" s="102"/>
      <c r="KR571" s="102"/>
      <c r="KS571" s="102"/>
      <c r="KT571" s="102"/>
      <c r="KU571" s="102"/>
      <c r="KV571" s="102"/>
      <c r="KW571" s="102"/>
      <c r="KX571" s="102"/>
      <c r="KY571" s="102"/>
      <c r="KZ571" s="102"/>
      <c r="LA571" s="102"/>
      <c r="LB571" s="102"/>
      <c r="LC571" s="102"/>
      <c r="LD571" s="102"/>
      <c r="LE571" s="102"/>
      <c r="LF571" s="102"/>
      <c r="LG571" s="102"/>
      <c r="LH571" s="102"/>
      <c r="LI571" s="102"/>
      <c r="LJ571" s="102"/>
      <c r="LK571" s="102"/>
      <c r="LL571" s="102"/>
      <c r="LM571" s="102"/>
      <c r="LN571" s="102"/>
      <c r="LO571" s="102"/>
      <c r="LP571" s="102"/>
      <c r="LQ571" s="102"/>
      <c r="LR571" s="102"/>
      <c r="LS571" s="102"/>
      <c r="LT571" s="102"/>
      <c r="LU571" s="102"/>
      <c r="LV571" s="102"/>
      <c r="LW571" s="102"/>
      <c r="LX571" s="102"/>
      <c r="LY571" s="102"/>
      <c r="LZ571" s="102"/>
      <c r="MA571" s="102"/>
      <c r="MB571" s="102"/>
      <c r="MC571" s="102"/>
      <c r="MD571" s="102"/>
      <c r="ME571" s="102"/>
      <c r="MF571" s="102"/>
      <c r="MG571" s="102"/>
      <c r="MH571" s="102"/>
      <c r="MI571" s="102"/>
      <c r="MJ571" s="102"/>
      <c r="MK571" s="102"/>
      <c r="ML571" s="102"/>
      <c r="MM571" s="102"/>
      <c r="MN571" s="102"/>
      <c r="MO571" s="102"/>
      <c r="MP571" s="102"/>
      <c r="MQ571" s="102"/>
      <c r="MR571" s="102"/>
      <c r="MS571" s="102"/>
      <c r="MT571" s="102"/>
      <c r="MU571" s="102"/>
      <c r="MV571" s="102"/>
      <c r="MW571" s="102"/>
      <c r="MX571" s="102"/>
      <c r="MY571" s="102"/>
      <c r="MZ571" s="102"/>
      <c r="NA571" s="102"/>
      <c r="NB571" s="102"/>
      <c r="NC571" s="102"/>
      <c r="ND571" s="102"/>
      <c r="NE571" s="102"/>
      <c r="NF571" s="102"/>
      <c r="NG571" s="102"/>
      <c r="NH571" s="102"/>
      <c r="NI571" s="102"/>
      <c r="NJ571" s="102"/>
      <c r="NK571" s="102"/>
      <c r="NL571" s="102"/>
    </row>
    <row r="572" spans="1:376" x14ac:dyDescent="0.3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c r="IW572" s="102"/>
      <c r="IX572" s="102"/>
      <c r="IY572" s="102"/>
      <c r="IZ572" s="102"/>
      <c r="JA572" s="102"/>
      <c r="JB572" s="102"/>
      <c r="JC572" s="102"/>
      <c r="JD572" s="102"/>
      <c r="JE572" s="102"/>
      <c r="JF572" s="102"/>
      <c r="JG572" s="102"/>
      <c r="JH572" s="102"/>
      <c r="JI572" s="102"/>
      <c r="JJ572" s="102"/>
      <c r="JK572" s="102"/>
      <c r="JL572" s="102"/>
      <c r="JM572" s="102"/>
      <c r="JN572" s="102"/>
      <c r="JO572" s="102"/>
      <c r="JP572" s="102"/>
      <c r="JQ572" s="102"/>
      <c r="JR572" s="102"/>
      <c r="JS572" s="102"/>
      <c r="JT572" s="102"/>
      <c r="JU572" s="102"/>
      <c r="JV572" s="102"/>
      <c r="JW572" s="102"/>
      <c r="JX572" s="102"/>
      <c r="JY572" s="102"/>
      <c r="JZ572" s="102"/>
      <c r="KA572" s="102"/>
      <c r="KB572" s="102"/>
      <c r="KC572" s="102"/>
      <c r="KD572" s="102"/>
      <c r="KE572" s="102"/>
      <c r="KF572" s="102"/>
      <c r="KG572" s="102"/>
      <c r="KH572" s="102"/>
      <c r="KI572" s="102"/>
      <c r="KJ572" s="102"/>
      <c r="KK572" s="102"/>
      <c r="KL572" s="102"/>
      <c r="KM572" s="102"/>
      <c r="KN572" s="102"/>
      <c r="KO572" s="102"/>
      <c r="KP572" s="102"/>
      <c r="KQ572" s="102"/>
      <c r="KR572" s="102"/>
      <c r="KS572" s="102"/>
      <c r="KT572" s="102"/>
      <c r="KU572" s="102"/>
      <c r="KV572" s="102"/>
      <c r="KW572" s="102"/>
      <c r="KX572" s="102"/>
      <c r="KY572" s="102"/>
      <c r="KZ572" s="102"/>
      <c r="LA572" s="102"/>
      <c r="LB572" s="102"/>
      <c r="LC572" s="102"/>
      <c r="LD572" s="102"/>
      <c r="LE572" s="102"/>
      <c r="LF572" s="102"/>
      <c r="LG572" s="102"/>
      <c r="LH572" s="102"/>
      <c r="LI572" s="102"/>
      <c r="LJ572" s="102"/>
      <c r="LK572" s="102"/>
      <c r="LL572" s="102"/>
      <c r="LM572" s="102"/>
      <c r="LN572" s="102"/>
      <c r="LO572" s="102"/>
      <c r="LP572" s="102"/>
      <c r="LQ572" s="102"/>
      <c r="LR572" s="102"/>
      <c r="LS572" s="102"/>
      <c r="LT572" s="102"/>
      <c r="LU572" s="102"/>
      <c r="LV572" s="102"/>
      <c r="LW572" s="102"/>
      <c r="LX572" s="102"/>
      <c r="LY572" s="102"/>
      <c r="LZ572" s="102"/>
      <c r="MA572" s="102"/>
      <c r="MB572" s="102"/>
      <c r="MC572" s="102"/>
      <c r="MD572" s="102"/>
      <c r="ME572" s="102"/>
      <c r="MF572" s="102"/>
      <c r="MG572" s="102"/>
      <c r="MH572" s="102"/>
      <c r="MI572" s="102"/>
      <c r="MJ572" s="102"/>
      <c r="MK572" s="102"/>
      <c r="ML572" s="102"/>
      <c r="MM572" s="102"/>
      <c r="MN572" s="102"/>
      <c r="MO572" s="102"/>
      <c r="MP572" s="102"/>
      <c r="MQ572" s="102"/>
      <c r="MR572" s="102"/>
      <c r="MS572" s="102"/>
      <c r="MT572" s="102"/>
      <c r="MU572" s="102"/>
      <c r="MV572" s="102"/>
      <c r="MW572" s="102"/>
      <c r="MX572" s="102"/>
      <c r="MY572" s="102"/>
      <c r="MZ572" s="102"/>
      <c r="NA572" s="102"/>
      <c r="NB572" s="102"/>
      <c r="NC572" s="102"/>
      <c r="ND572" s="102"/>
      <c r="NE572" s="102"/>
      <c r="NF572" s="102"/>
      <c r="NG572" s="102"/>
      <c r="NH572" s="102"/>
      <c r="NI572" s="102"/>
      <c r="NJ572" s="102"/>
      <c r="NK572" s="102"/>
      <c r="NL572" s="102"/>
    </row>
    <row r="573" spans="1:376" x14ac:dyDescent="0.3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c r="IW573" s="102"/>
      <c r="IX573" s="102"/>
      <c r="IY573" s="102"/>
      <c r="IZ573" s="102"/>
      <c r="JA573" s="102"/>
      <c r="JB573" s="102"/>
      <c r="JC573" s="102"/>
      <c r="JD573" s="102"/>
      <c r="JE573" s="102"/>
      <c r="JF573" s="102"/>
      <c r="JG573" s="102"/>
      <c r="JH573" s="102"/>
      <c r="JI573" s="102"/>
      <c r="JJ573" s="102"/>
      <c r="JK573" s="102"/>
      <c r="JL573" s="102"/>
      <c r="JM573" s="102"/>
      <c r="JN573" s="102"/>
      <c r="JO573" s="102"/>
      <c r="JP573" s="102"/>
      <c r="JQ573" s="102"/>
      <c r="JR573" s="102"/>
      <c r="JS573" s="102"/>
      <c r="JT573" s="102"/>
      <c r="JU573" s="102"/>
      <c r="JV573" s="102"/>
      <c r="JW573" s="102"/>
      <c r="JX573" s="102"/>
      <c r="JY573" s="102"/>
      <c r="JZ573" s="102"/>
      <c r="KA573" s="102"/>
      <c r="KB573" s="102"/>
      <c r="KC573" s="102"/>
      <c r="KD573" s="102"/>
      <c r="KE573" s="102"/>
      <c r="KF573" s="102"/>
      <c r="KG573" s="102"/>
      <c r="KH573" s="102"/>
      <c r="KI573" s="102"/>
      <c r="KJ573" s="102"/>
      <c r="KK573" s="102"/>
      <c r="KL573" s="102"/>
      <c r="KM573" s="102"/>
      <c r="KN573" s="102"/>
      <c r="KO573" s="102"/>
      <c r="KP573" s="102"/>
      <c r="KQ573" s="102"/>
      <c r="KR573" s="102"/>
      <c r="KS573" s="102"/>
      <c r="KT573" s="102"/>
      <c r="KU573" s="102"/>
      <c r="KV573" s="102"/>
      <c r="KW573" s="102"/>
      <c r="KX573" s="102"/>
      <c r="KY573" s="102"/>
      <c r="KZ573" s="102"/>
      <c r="LA573" s="102"/>
      <c r="LB573" s="102"/>
      <c r="LC573" s="102"/>
      <c r="LD573" s="102"/>
      <c r="LE573" s="102"/>
      <c r="LF573" s="102"/>
      <c r="LG573" s="102"/>
      <c r="LH573" s="102"/>
      <c r="LI573" s="102"/>
      <c r="LJ573" s="102"/>
      <c r="LK573" s="102"/>
      <c r="LL573" s="102"/>
      <c r="LM573" s="102"/>
      <c r="LN573" s="102"/>
      <c r="LO573" s="102"/>
      <c r="LP573" s="102"/>
      <c r="LQ573" s="102"/>
      <c r="LR573" s="102"/>
      <c r="LS573" s="102"/>
      <c r="LT573" s="102"/>
      <c r="LU573" s="102"/>
      <c r="LV573" s="102"/>
      <c r="LW573" s="102"/>
      <c r="LX573" s="102"/>
      <c r="LY573" s="102"/>
      <c r="LZ573" s="102"/>
      <c r="MA573" s="102"/>
      <c r="MB573" s="102"/>
      <c r="MC573" s="102"/>
      <c r="MD573" s="102"/>
      <c r="ME573" s="102"/>
      <c r="MF573" s="102"/>
      <c r="MG573" s="102"/>
      <c r="MH573" s="102"/>
      <c r="MI573" s="102"/>
      <c r="MJ573" s="102"/>
      <c r="MK573" s="102"/>
      <c r="ML573" s="102"/>
      <c r="MM573" s="102"/>
      <c r="MN573" s="102"/>
      <c r="MO573" s="102"/>
      <c r="MP573" s="102"/>
      <c r="MQ573" s="102"/>
      <c r="MR573" s="102"/>
      <c r="MS573" s="102"/>
      <c r="MT573" s="102"/>
      <c r="MU573" s="102"/>
      <c r="MV573" s="102"/>
      <c r="MW573" s="102"/>
      <c r="MX573" s="102"/>
      <c r="MY573" s="102"/>
      <c r="MZ573" s="102"/>
      <c r="NA573" s="102"/>
      <c r="NB573" s="102"/>
      <c r="NC573" s="102"/>
      <c r="ND573" s="102"/>
      <c r="NE573" s="102"/>
      <c r="NF573" s="102"/>
      <c r="NG573" s="102"/>
      <c r="NH573" s="102"/>
      <c r="NI573" s="102"/>
      <c r="NJ573" s="102"/>
      <c r="NK573" s="102"/>
      <c r="NL573" s="102"/>
    </row>
    <row r="574" spans="1:376" x14ac:dyDescent="0.3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c r="IW574" s="102"/>
      <c r="IX574" s="102"/>
      <c r="IY574" s="102"/>
      <c r="IZ574" s="102"/>
      <c r="JA574" s="102"/>
      <c r="JB574" s="102"/>
      <c r="JC574" s="102"/>
      <c r="JD574" s="102"/>
      <c r="JE574" s="102"/>
      <c r="JF574" s="102"/>
      <c r="JG574" s="102"/>
      <c r="JH574" s="102"/>
      <c r="JI574" s="102"/>
      <c r="JJ574" s="102"/>
      <c r="JK574" s="102"/>
      <c r="JL574" s="102"/>
      <c r="JM574" s="102"/>
      <c r="JN574" s="102"/>
      <c r="JO574" s="102"/>
      <c r="JP574" s="102"/>
      <c r="JQ574" s="102"/>
      <c r="JR574" s="102"/>
      <c r="JS574" s="102"/>
      <c r="JT574" s="102"/>
      <c r="JU574" s="102"/>
      <c r="JV574" s="102"/>
      <c r="JW574" s="102"/>
      <c r="JX574" s="102"/>
      <c r="JY574" s="102"/>
      <c r="JZ574" s="102"/>
      <c r="KA574" s="102"/>
      <c r="KB574" s="102"/>
      <c r="KC574" s="102"/>
      <c r="KD574" s="102"/>
      <c r="KE574" s="102"/>
      <c r="KF574" s="102"/>
      <c r="KG574" s="102"/>
      <c r="KH574" s="102"/>
      <c r="KI574" s="102"/>
      <c r="KJ574" s="102"/>
      <c r="KK574" s="102"/>
      <c r="KL574" s="102"/>
      <c r="KM574" s="102"/>
      <c r="KN574" s="102"/>
      <c r="KO574" s="102"/>
      <c r="KP574" s="102"/>
      <c r="KQ574" s="102"/>
      <c r="KR574" s="102"/>
      <c r="KS574" s="102"/>
      <c r="KT574" s="102"/>
      <c r="KU574" s="102"/>
      <c r="KV574" s="102"/>
      <c r="KW574" s="102"/>
      <c r="KX574" s="102"/>
      <c r="KY574" s="102"/>
      <c r="KZ574" s="102"/>
      <c r="LA574" s="102"/>
      <c r="LB574" s="102"/>
      <c r="LC574" s="102"/>
      <c r="LD574" s="102"/>
      <c r="LE574" s="102"/>
      <c r="LF574" s="102"/>
      <c r="LG574" s="102"/>
      <c r="LH574" s="102"/>
      <c r="LI574" s="102"/>
      <c r="LJ574" s="102"/>
      <c r="LK574" s="102"/>
      <c r="LL574" s="102"/>
      <c r="LM574" s="102"/>
      <c r="LN574" s="102"/>
      <c r="LO574" s="102"/>
      <c r="LP574" s="102"/>
      <c r="LQ574" s="102"/>
      <c r="LR574" s="102"/>
      <c r="LS574" s="102"/>
      <c r="LT574" s="102"/>
      <c r="LU574" s="102"/>
      <c r="LV574" s="102"/>
      <c r="LW574" s="102"/>
      <c r="LX574" s="102"/>
      <c r="LY574" s="102"/>
      <c r="LZ574" s="102"/>
      <c r="MA574" s="102"/>
      <c r="MB574" s="102"/>
      <c r="MC574" s="102"/>
      <c r="MD574" s="102"/>
      <c r="ME574" s="102"/>
      <c r="MF574" s="102"/>
      <c r="MG574" s="102"/>
      <c r="MH574" s="102"/>
      <c r="MI574" s="102"/>
      <c r="MJ574" s="102"/>
      <c r="MK574" s="102"/>
      <c r="ML574" s="102"/>
      <c r="MM574" s="102"/>
      <c r="MN574" s="102"/>
      <c r="MO574" s="102"/>
      <c r="MP574" s="102"/>
      <c r="MQ574" s="102"/>
      <c r="MR574" s="102"/>
      <c r="MS574" s="102"/>
      <c r="MT574" s="102"/>
      <c r="MU574" s="102"/>
      <c r="MV574" s="102"/>
      <c r="MW574" s="102"/>
      <c r="MX574" s="102"/>
      <c r="MY574" s="102"/>
      <c r="MZ574" s="102"/>
      <c r="NA574" s="102"/>
      <c r="NB574" s="102"/>
      <c r="NC574" s="102"/>
      <c r="ND574" s="102"/>
      <c r="NE574" s="102"/>
      <c r="NF574" s="102"/>
      <c r="NG574" s="102"/>
      <c r="NH574" s="102"/>
      <c r="NI574" s="102"/>
      <c r="NJ574" s="102"/>
      <c r="NK574" s="102"/>
      <c r="NL574" s="102"/>
    </row>
    <row r="575" spans="1:376" x14ac:dyDescent="0.3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c r="IW575" s="102"/>
      <c r="IX575" s="102"/>
      <c r="IY575" s="102"/>
      <c r="IZ575" s="102"/>
      <c r="JA575" s="102"/>
      <c r="JB575" s="102"/>
      <c r="JC575" s="102"/>
      <c r="JD575" s="102"/>
      <c r="JE575" s="102"/>
      <c r="JF575" s="102"/>
      <c r="JG575" s="102"/>
      <c r="JH575" s="102"/>
      <c r="JI575" s="102"/>
      <c r="JJ575" s="102"/>
      <c r="JK575" s="102"/>
      <c r="JL575" s="102"/>
      <c r="JM575" s="102"/>
      <c r="JN575" s="102"/>
      <c r="JO575" s="102"/>
      <c r="JP575" s="102"/>
      <c r="JQ575" s="102"/>
      <c r="JR575" s="102"/>
      <c r="JS575" s="102"/>
      <c r="JT575" s="102"/>
      <c r="JU575" s="102"/>
      <c r="JV575" s="102"/>
      <c r="JW575" s="102"/>
      <c r="JX575" s="102"/>
      <c r="JY575" s="102"/>
      <c r="JZ575" s="102"/>
      <c r="KA575" s="102"/>
      <c r="KB575" s="102"/>
      <c r="KC575" s="102"/>
      <c r="KD575" s="102"/>
      <c r="KE575" s="102"/>
      <c r="KF575" s="102"/>
      <c r="KG575" s="102"/>
      <c r="KH575" s="102"/>
      <c r="KI575" s="102"/>
      <c r="KJ575" s="102"/>
      <c r="KK575" s="102"/>
      <c r="KL575" s="102"/>
      <c r="KM575" s="102"/>
      <c r="KN575" s="102"/>
      <c r="KO575" s="102"/>
      <c r="KP575" s="102"/>
      <c r="KQ575" s="102"/>
      <c r="KR575" s="102"/>
      <c r="KS575" s="102"/>
      <c r="KT575" s="102"/>
      <c r="KU575" s="102"/>
      <c r="KV575" s="102"/>
      <c r="KW575" s="102"/>
      <c r="KX575" s="102"/>
      <c r="KY575" s="102"/>
      <c r="KZ575" s="102"/>
      <c r="LA575" s="102"/>
      <c r="LB575" s="102"/>
      <c r="LC575" s="102"/>
      <c r="LD575" s="102"/>
      <c r="LE575" s="102"/>
      <c r="LF575" s="102"/>
      <c r="LG575" s="102"/>
      <c r="LH575" s="102"/>
      <c r="LI575" s="102"/>
      <c r="LJ575" s="102"/>
      <c r="LK575" s="102"/>
      <c r="LL575" s="102"/>
      <c r="LM575" s="102"/>
      <c r="LN575" s="102"/>
      <c r="LO575" s="102"/>
      <c r="LP575" s="102"/>
      <c r="LQ575" s="102"/>
      <c r="LR575" s="102"/>
      <c r="LS575" s="102"/>
      <c r="LT575" s="102"/>
      <c r="LU575" s="102"/>
      <c r="LV575" s="102"/>
      <c r="LW575" s="102"/>
      <c r="LX575" s="102"/>
      <c r="LY575" s="102"/>
      <c r="LZ575" s="102"/>
      <c r="MA575" s="102"/>
      <c r="MB575" s="102"/>
      <c r="MC575" s="102"/>
      <c r="MD575" s="102"/>
      <c r="ME575" s="102"/>
      <c r="MF575" s="102"/>
      <c r="MG575" s="102"/>
      <c r="MH575" s="102"/>
      <c r="MI575" s="102"/>
      <c r="MJ575" s="102"/>
      <c r="MK575" s="102"/>
      <c r="ML575" s="102"/>
      <c r="MM575" s="102"/>
      <c r="MN575" s="102"/>
      <c r="MO575" s="102"/>
      <c r="MP575" s="102"/>
      <c r="MQ575" s="102"/>
      <c r="MR575" s="102"/>
      <c r="MS575" s="102"/>
      <c r="MT575" s="102"/>
      <c r="MU575" s="102"/>
      <c r="MV575" s="102"/>
      <c r="MW575" s="102"/>
      <c r="MX575" s="102"/>
      <c r="MY575" s="102"/>
      <c r="MZ575" s="102"/>
      <c r="NA575" s="102"/>
      <c r="NB575" s="102"/>
      <c r="NC575" s="102"/>
      <c r="ND575" s="102"/>
      <c r="NE575" s="102"/>
      <c r="NF575" s="102"/>
      <c r="NG575" s="102"/>
      <c r="NH575" s="102"/>
      <c r="NI575" s="102"/>
      <c r="NJ575" s="102"/>
      <c r="NK575" s="102"/>
      <c r="NL575" s="102"/>
    </row>
    <row r="576" spans="1:376" x14ac:dyDescent="0.3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c r="IW576" s="102"/>
      <c r="IX576" s="102"/>
      <c r="IY576" s="102"/>
      <c r="IZ576" s="102"/>
      <c r="JA576" s="102"/>
      <c r="JB576" s="102"/>
      <c r="JC576" s="102"/>
      <c r="JD576" s="102"/>
      <c r="JE576" s="102"/>
      <c r="JF576" s="102"/>
      <c r="JG576" s="102"/>
      <c r="JH576" s="102"/>
      <c r="JI576" s="102"/>
      <c r="JJ576" s="102"/>
      <c r="JK576" s="102"/>
      <c r="JL576" s="102"/>
      <c r="JM576" s="102"/>
      <c r="JN576" s="102"/>
      <c r="JO576" s="102"/>
      <c r="JP576" s="102"/>
      <c r="JQ576" s="102"/>
      <c r="JR576" s="102"/>
      <c r="JS576" s="102"/>
      <c r="JT576" s="102"/>
      <c r="JU576" s="102"/>
      <c r="JV576" s="102"/>
      <c r="JW576" s="102"/>
      <c r="JX576" s="102"/>
      <c r="JY576" s="102"/>
      <c r="JZ576" s="102"/>
      <c r="KA576" s="102"/>
      <c r="KB576" s="102"/>
      <c r="KC576" s="102"/>
      <c r="KD576" s="102"/>
      <c r="KE576" s="102"/>
      <c r="KF576" s="102"/>
      <c r="KG576" s="102"/>
      <c r="KH576" s="102"/>
      <c r="KI576" s="102"/>
      <c r="KJ576" s="102"/>
      <c r="KK576" s="102"/>
      <c r="KL576" s="102"/>
      <c r="KM576" s="102"/>
      <c r="KN576" s="102"/>
      <c r="KO576" s="102"/>
      <c r="KP576" s="102"/>
      <c r="KQ576" s="102"/>
      <c r="KR576" s="102"/>
      <c r="KS576" s="102"/>
      <c r="KT576" s="102"/>
      <c r="KU576" s="102"/>
      <c r="KV576" s="102"/>
      <c r="KW576" s="102"/>
      <c r="KX576" s="102"/>
      <c r="KY576" s="102"/>
      <c r="KZ576" s="102"/>
      <c r="LA576" s="102"/>
      <c r="LB576" s="102"/>
      <c r="LC576" s="102"/>
      <c r="LD576" s="102"/>
      <c r="LE576" s="102"/>
      <c r="LF576" s="102"/>
      <c r="LG576" s="102"/>
      <c r="LH576" s="102"/>
      <c r="LI576" s="102"/>
      <c r="LJ576" s="102"/>
      <c r="LK576" s="102"/>
      <c r="LL576" s="102"/>
      <c r="LM576" s="102"/>
      <c r="LN576" s="102"/>
      <c r="LO576" s="102"/>
      <c r="LP576" s="102"/>
      <c r="LQ576" s="102"/>
      <c r="LR576" s="102"/>
      <c r="LS576" s="102"/>
      <c r="LT576" s="102"/>
      <c r="LU576" s="102"/>
      <c r="LV576" s="102"/>
      <c r="LW576" s="102"/>
      <c r="LX576" s="102"/>
      <c r="LY576" s="102"/>
      <c r="LZ576" s="102"/>
      <c r="MA576" s="102"/>
      <c r="MB576" s="102"/>
      <c r="MC576" s="102"/>
      <c r="MD576" s="102"/>
      <c r="ME576" s="102"/>
      <c r="MF576" s="102"/>
      <c r="MG576" s="102"/>
      <c r="MH576" s="102"/>
      <c r="MI576" s="102"/>
      <c r="MJ576" s="102"/>
      <c r="MK576" s="102"/>
      <c r="ML576" s="102"/>
      <c r="MM576" s="102"/>
      <c r="MN576" s="102"/>
      <c r="MO576" s="102"/>
      <c r="MP576" s="102"/>
      <c r="MQ576" s="102"/>
      <c r="MR576" s="102"/>
      <c r="MS576" s="102"/>
      <c r="MT576" s="102"/>
      <c r="MU576" s="102"/>
      <c r="MV576" s="102"/>
      <c r="MW576" s="102"/>
      <c r="MX576" s="102"/>
      <c r="MY576" s="102"/>
      <c r="MZ576" s="102"/>
      <c r="NA576" s="102"/>
      <c r="NB576" s="102"/>
      <c r="NC576" s="102"/>
      <c r="ND576" s="102"/>
      <c r="NE576" s="102"/>
      <c r="NF576" s="102"/>
      <c r="NG576" s="102"/>
      <c r="NH576" s="102"/>
      <c r="NI576" s="102"/>
      <c r="NJ576" s="102"/>
      <c r="NK576" s="102"/>
      <c r="NL576" s="102"/>
    </row>
    <row r="577" spans="1:376" x14ac:dyDescent="0.3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c r="IW577" s="102"/>
      <c r="IX577" s="102"/>
      <c r="IY577" s="102"/>
      <c r="IZ577" s="102"/>
      <c r="JA577" s="102"/>
      <c r="JB577" s="102"/>
      <c r="JC577" s="102"/>
      <c r="JD577" s="102"/>
      <c r="JE577" s="102"/>
      <c r="JF577" s="102"/>
      <c r="JG577" s="102"/>
      <c r="JH577" s="102"/>
      <c r="JI577" s="102"/>
      <c r="JJ577" s="102"/>
      <c r="JK577" s="102"/>
      <c r="JL577" s="102"/>
      <c r="JM577" s="102"/>
      <c r="JN577" s="102"/>
      <c r="JO577" s="102"/>
      <c r="JP577" s="102"/>
      <c r="JQ577" s="102"/>
      <c r="JR577" s="102"/>
      <c r="JS577" s="102"/>
      <c r="JT577" s="102"/>
      <c r="JU577" s="102"/>
      <c r="JV577" s="102"/>
      <c r="JW577" s="102"/>
      <c r="JX577" s="102"/>
      <c r="JY577" s="102"/>
      <c r="JZ577" s="102"/>
      <c r="KA577" s="102"/>
      <c r="KB577" s="102"/>
      <c r="KC577" s="102"/>
      <c r="KD577" s="102"/>
      <c r="KE577" s="102"/>
      <c r="KF577" s="102"/>
      <c r="KG577" s="102"/>
      <c r="KH577" s="102"/>
      <c r="KI577" s="102"/>
      <c r="KJ577" s="102"/>
      <c r="KK577" s="102"/>
      <c r="KL577" s="102"/>
      <c r="KM577" s="102"/>
      <c r="KN577" s="102"/>
      <c r="KO577" s="102"/>
      <c r="KP577" s="102"/>
      <c r="KQ577" s="102"/>
      <c r="KR577" s="102"/>
      <c r="KS577" s="102"/>
      <c r="KT577" s="102"/>
      <c r="KU577" s="102"/>
      <c r="KV577" s="102"/>
      <c r="KW577" s="102"/>
      <c r="KX577" s="102"/>
      <c r="KY577" s="102"/>
      <c r="KZ577" s="102"/>
      <c r="LA577" s="102"/>
      <c r="LB577" s="102"/>
      <c r="LC577" s="102"/>
      <c r="LD577" s="102"/>
      <c r="LE577" s="102"/>
      <c r="LF577" s="102"/>
      <c r="LG577" s="102"/>
      <c r="LH577" s="102"/>
      <c r="LI577" s="102"/>
      <c r="LJ577" s="102"/>
      <c r="LK577" s="102"/>
      <c r="LL577" s="102"/>
      <c r="LM577" s="102"/>
      <c r="LN577" s="102"/>
      <c r="LO577" s="102"/>
      <c r="LP577" s="102"/>
      <c r="LQ577" s="102"/>
      <c r="LR577" s="102"/>
      <c r="LS577" s="102"/>
      <c r="LT577" s="102"/>
      <c r="LU577" s="102"/>
      <c r="LV577" s="102"/>
      <c r="LW577" s="102"/>
      <c r="LX577" s="102"/>
      <c r="LY577" s="102"/>
      <c r="LZ577" s="102"/>
      <c r="MA577" s="102"/>
      <c r="MB577" s="102"/>
      <c r="MC577" s="102"/>
      <c r="MD577" s="102"/>
      <c r="ME577" s="102"/>
      <c r="MF577" s="102"/>
      <c r="MG577" s="102"/>
      <c r="MH577" s="102"/>
      <c r="MI577" s="102"/>
      <c r="MJ577" s="102"/>
      <c r="MK577" s="102"/>
      <c r="ML577" s="102"/>
      <c r="MM577" s="102"/>
      <c r="MN577" s="102"/>
      <c r="MO577" s="102"/>
      <c r="MP577" s="102"/>
      <c r="MQ577" s="102"/>
      <c r="MR577" s="102"/>
      <c r="MS577" s="102"/>
      <c r="MT577" s="102"/>
      <c r="MU577" s="102"/>
      <c r="MV577" s="102"/>
      <c r="MW577" s="102"/>
      <c r="MX577" s="102"/>
      <c r="MY577" s="102"/>
      <c r="MZ577" s="102"/>
      <c r="NA577" s="102"/>
      <c r="NB577" s="102"/>
      <c r="NC577" s="102"/>
      <c r="ND577" s="102"/>
      <c r="NE577" s="102"/>
      <c r="NF577" s="102"/>
      <c r="NG577" s="102"/>
      <c r="NH577" s="102"/>
      <c r="NI577" s="102"/>
      <c r="NJ577" s="102"/>
      <c r="NK577" s="102"/>
      <c r="NL577" s="102"/>
    </row>
    <row r="578" spans="1:376" x14ac:dyDescent="0.3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c r="IW578" s="102"/>
      <c r="IX578" s="102"/>
      <c r="IY578" s="102"/>
      <c r="IZ578" s="102"/>
      <c r="JA578" s="102"/>
      <c r="JB578" s="102"/>
      <c r="JC578" s="102"/>
      <c r="JD578" s="102"/>
      <c r="JE578" s="102"/>
      <c r="JF578" s="102"/>
      <c r="JG578" s="102"/>
      <c r="JH578" s="102"/>
      <c r="JI578" s="102"/>
      <c r="JJ578" s="102"/>
      <c r="JK578" s="102"/>
      <c r="JL578" s="102"/>
      <c r="JM578" s="102"/>
      <c r="JN578" s="102"/>
      <c r="JO578" s="102"/>
      <c r="JP578" s="102"/>
      <c r="JQ578" s="102"/>
      <c r="JR578" s="102"/>
      <c r="JS578" s="102"/>
      <c r="JT578" s="102"/>
      <c r="JU578" s="102"/>
      <c r="JV578" s="102"/>
      <c r="JW578" s="102"/>
      <c r="JX578" s="102"/>
      <c r="JY578" s="102"/>
      <c r="JZ578" s="102"/>
      <c r="KA578" s="102"/>
      <c r="KB578" s="102"/>
      <c r="KC578" s="102"/>
      <c r="KD578" s="102"/>
      <c r="KE578" s="102"/>
      <c r="KF578" s="102"/>
      <c r="KG578" s="102"/>
      <c r="KH578" s="102"/>
      <c r="KI578" s="102"/>
      <c r="KJ578" s="102"/>
      <c r="KK578" s="102"/>
      <c r="KL578" s="102"/>
      <c r="KM578" s="102"/>
      <c r="KN578" s="102"/>
      <c r="KO578" s="102"/>
      <c r="KP578" s="102"/>
      <c r="KQ578" s="102"/>
      <c r="KR578" s="102"/>
      <c r="KS578" s="102"/>
      <c r="KT578" s="102"/>
      <c r="KU578" s="102"/>
      <c r="KV578" s="102"/>
      <c r="KW578" s="102"/>
      <c r="KX578" s="102"/>
      <c r="KY578" s="102"/>
      <c r="KZ578" s="102"/>
      <c r="LA578" s="102"/>
      <c r="LB578" s="102"/>
      <c r="LC578" s="102"/>
      <c r="LD578" s="102"/>
      <c r="LE578" s="102"/>
      <c r="LF578" s="102"/>
      <c r="LG578" s="102"/>
      <c r="LH578" s="102"/>
      <c r="LI578" s="102"/>
      <c r="LJ578" s="102"/>
      <c r="LK578" s="102"/>
      <c r="LL578" s="102"/>
      <c r="LM578" s="102"/>
      <c r="LN578" s="102"/>
      <c r="LO578" s="102"/>
      <c r="LP578" s="102"/>
      <c r="LQ578" s="102"/>
      <c r="LR578" s="102"/>
      <c r="LS578" s="102"/>
      <c r="LT578" s="102"/>
      <c r="LU578" s="102"/>
      <c r="LV578" s="102"/>
      <c r="LW578" s="102"/>
      <c r="LX578" s="102"/>
      <c r="LY578" s="102"/>
      <c r="LZ578" s="102"/>
      <c r="MA578" s="102"/>
      <c r="MB578" s="102"/>
      <c r="MC578" s="102"/>
      <c r="MD578" s="102"/>
      <c r="ME578" s="102"/>
      <c r="MF578" s="102"/>
      <c r="MG578" s="102"/>
      <c r="MH578" s="102"/>
      <c r="MI578" s="102"/>
      <c r="MJ578" s="102"/>
      <c r="MK578" s="102"/>
      <c r="ML578" s="102"/>
      <c r="MM578" s="102"/>
      <c r="MN578" s="102"/>
      <c r="MO578" s="102"/>
      <c r="MP578" s="102"/>
      <c r="MQ578" s="102"/>
      <c r="MR578" s="102"/>
      <c r="MS578" s="102"/>
      <c r="MT578" s="102"/>
      <c r="MU578" s="102"/>
      <c r="MV578" s="102"/>
      <c r="MW578" s="102"/>
      <c r="MX578" s="102"/>
      <c r="MY578" s="102"/>
      <c r="MZ578" s="102"/>
      <c r="NA578" s="102"/>
      <c r="NB578" s="102"/>
      <c r="NC578" s="102"/>
      <c r="ND578" s="102"/>
      <c r="NE578" s="102"/>
      <c r="NF578" s="102"/>
      <c r="NG578" s="102"/>
      <c r="NH578" s="102"/>
      <c r="NI578" s="102"/>
      <c r="NJ578" s="102"/>
      <c r="NK578" s="102"/>
      <c r="NL578" s="102"/>
    </row>
    <row r="579" spans="1:376" x14ac:dyDescent="0.3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c r="IW579" s="102"/>
      <c r="IX579" s="102"/>
      <c r="IY579" s="102"/>
      <c r="IZ579" s="102"/>
      <c r="JA579" s="102"/>
      <c r="JB579" s="102"/>
      <c r="JC579" s="102"/>
      <c r="JD579" s="102"/>
      <c r="JE579" s="102"/>
      <c r="JF579" s="102"/>
      <c r="JG579" s="102"/>
      <c r="JH579" s="102"/>
      <c r="JI579" s="102"/>
      <c r="JJ579" s="102"/>
      <c r="JK579" s="102"/>
      <c r="JL579" s="102"/>
      <c r="JM579" s="102"/>
      <c r="JN579" s="102"/>
      <c r="JO579" s="102"/>
      <c r="JP579" s="102"/>
      <c r="JQ579" s="102"/>
      <c r="JR579" s="102"/>
      <c r="JS579" s="102"/>
      <c r="JT579" s="102"/>
      <c r="JU579" s="102"/>
      <c r="JV579" s="102"/>
      <c r="JW579" s="102"/>
      <c r="JX579" s="102"/>
      <c r="JY579" s="102"/>
      <c r="JZ579" s="102"/>
      <c r="KA579" s="102"/>
      <c r="KB579" s="102"/>
      <c r="KC579" s="102"/>
      <c r="KD579" s="102"/>
      <c r="KE579" s="102"/>
      <c r="KF579" s="102"/>
      <c r="KG579" s="102"/>
      <c r="KH579" s="102"/>
      <c r="KI579" s="102"/>
      <c r="KJ579" s="102"/>
      <c r="KK579" s="102"/>
      <c r="KL579" s="102"/>
      <c r="KM579" s="102"/>
      <c r="KN579" s="102"/>
      <c r="KO579" s="102"/>
      <c r="KP579" s="102"/>
      <c r="KQ579" s="102"/>
      <c r="KR579" s="102"/>
      <c r="KS579" s="102"/>
      <c r="KT579" s="102"/>
      <c r="KU579" s="102"/>
      <c r="KV579" s="102"/>
      <c r="KW579" s="102"/>
      <c r="KX579" s="102"/>
      <c r="KY579" s="102"/>
      <c r="KZ579" s="102"/>
      <c r="LA579" s="102"/>
      <c r="LB579" s="102"/>
      <c r="LC579" s="102"/>
      <c r="LD579" s="102"/>
      <c r="LE579" s="102"/>
      <c r="LF579" s="102"/>
      <c r="LG579" s="102"/>
      <c r="LH579" s="102"/>
      <c r="LI579" s="102"/>
      <c r="LJ579" s="102"/>
      <c r="LK579" s="102"/>
      <c r="LL579" s="102"/>
      <c r="LM579" s="102"/>
      <c r="LN579" s="102"/>
      <c r="LO579" s="102"/>
      <c r="LP579" s="102"/>
      <c r="LQ579" s="102"/>
      <c r="LR579" s="102"/>
      <c r="LS579" s="102"/>
      <c r="LT579" s="102"/>
      <c r="LU579" s="102"/>
      <c r="LV579" s="102"/>
      <c r="LW579" s="102"/>
      <c r="LX579" s="102"/>
      <c r="LY579" s="102"/>
      <c r="LZ579" s="102"/>
      <c r="MA579" s="102"/>
      <c r="MB579" s="102"/>
      <c r="MC579" s="102"/>
      <c r="MD579" s="102"/>
      <c r="ME579" s="102"/>
      <c r="MF579" s="102"/>
      <c r="MG579" s="102"/>
      <c r="MH579" s="102"/>
      <c r="MI579" s="102"/>
      <c r="MJ579" s="102"/>
      <c r="MK579" s="102"/>
      <c r="ML579" s="102"/>
      <c r="MM579" s="102"/>
      <c r="MN579" s="102"/>
      <c r="MO579" s="102"/>
      <c r="MP579" s="102"/>
      <c r="MQ579" s="102"/>
      <c r="MR579" s="102"/>
      <c r="MS579" s="102"/>
      <c r="MT579" s="102"/>
      <c r="MU579" s="102"/>
      <c r="MV579" s="102"/>
      <c r="MW579" s="102"/>
      <c r="MX579" s="102"/>
      <c r="MY579" s="102"/>
      <c r="MZ579" s="102"/>
      <c r="NA579" s="102"/>
      <c r="NB579" s="102"/>
      <c r="NC579" s="102"/>
      <c r="ND579" s="102"/>
      <c r="NE579" s="102"/>
      <c r="NF579" s="102"/>
      <c r="NG579" s="102"/>
      <c r="NH579" s="102"/>
      <c r="NI579" s="102"/>
      <c r="NJ579" s="102"/>
      <c r="NK579" s="102"/>
      <c r="NL579" s="102"/>
    </row>
    <row r="580" spans="1:376" x14ac:dyDescent="0.3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c r="IW580" s="102"/>
      <c r="IX580" s="102"/>
      <c r="IY580" s="102"/>
      <c r="IZ580" s="102"/>
      <c r="JA580" s="102"/>
      <c r="JB580" s="102"/>
      <c r="JC580" s="102"/>
      <c r="JD580" s="102"/>
      <c r="JE580" s="102"/>
      <c r="JF580" s="102"/>
      <c r="JG580" s="102"/>
      <c r="JH580" s="102"/>
      <c r="JI580" s="102"/>
      <c r="JJ580" s="102"/>
      <c r="JK580" s="102"/>
      <c r="JL580" s="102"/>
      <c r="JM580" s="102"/>
      <c r="JN580" s="102"/>
      <c r="JO580" s="102"/>
      <c r="JP580" s="102"/>
      <c r="JQ580" s="102"/>
      <c r="JR580" s="102"/>
      <c r="JS580" s="102"/>
      <c r="JT580" s="102"/>
      <c r="JU580" s="102"/>
      <c r="JV580" s="102"/>
      <c r="JW580" s="102"/>
      <c r="JX580" s="102"/>
      <c r="JY580" s="102"/>
      <c r="JZ580" s="102"/>
      <c r="KA580" s="102"/>
      <c r="KB580" s="102"/>
      <c r="KC580" s="102"/>
      <c r="KD580" s="102"/>
      <c r="KE580" s="102"/>
      <c r="KF580" s="102"/>
      <c r="KG580" s="102"/>
      <c r="KH580" s="102"/>
      <c r="KI580" s="102"/>
      <c r="KJ580" s="102"/>
      <c r="KK580" s="102"/>
      <c r="KL580" s="102"/>
      <c r="KM580" s="102"/>
      <c r="KN580" s="102"/>
      <c r="KO580" s="102"/>
      <c r="KP580" s="102"/>
      <c r="KQ580" s="102"/>
      <c r="KR580" s="102"/>
      <c r="KS580" s="102"/>
      <c r="KT580" s="102"/>
      <c r="KU580" s="102"/>
      <c r="KV580" s="102"/>
      <c r="KW580" s="102"/>
      <c r="KX580" s="102"/>
      <c r="KY580" s="102"/>
      <c r="KZ580" s="102"/>
      <c r="LA580" s="102"/>
      <c r="LB580" s="102"/>
      <c r="LC580" s="102"/>
      <c r="LD580" s="102"/>
      <c r="LE580" s="102"/>
      <c r="LF580" s="102"/>
      <c r="LG580" s="102"/>
      <c r="LH580" s="102"/>
      <c r="LI580" s="102"/>
      <c r="LJ580" s="102"/>
      <c r="LK580" s="102"/>
      <c r="LL580" s="102"/>
      <c r="LM580" s="102"/>
      <c r="LN580" s="102"/>
      <c r="LO580" s="102"/>
      <c r="LP580" s="102"/>
      <c r="LQ580" s="102"/>
      <c r="LR580" s="102"/>
      <c r="LS580" s="102"/>
      <c r="LT580" s="102"/>
      <c r="LU580" s="102"/>
      <c r="LV580" s="102"/>
      <c r="LW580" s="102"/>
      <c r="LX580" s="102"/>
      <c r="LY580" s="102"/>
      <c r="LZ580" s="102"/>
      <c r="MA580" s="102"/>
      <c r="MB580" s="102"/>
      <c r="MC580" s="102"/>
      <c r="MD580" s="102"/>
      <c r="ME580" s="102"/>
      <c r="MF580" s="102"/>
      <c r="MG580" s="102"/>
      <c r="MH580" s="102"/>
      <c r="MI580" s="102"/>
      <c r="MJ580" s="102"/>
      <c r="MK580" s="102"/>
      <c r="ML580" s="102"/>
      <c r="MM580" s="102"/>
      <c r="MN580" s="102"/>
      <c r="MO580" s="102"/>
      <c r="MP580" s="102"/>
      <c r="MQ580" s="102"/>
      <c r="MR580" s="102"/>
      <c r="MS580" s="102"/>
      <c r="MT580" s="102"/>
      <c r="MU580" s="102"/>
      <c r="MV580" s="102"/>
      <c r="MW580" s="102"/>
      <c r="MX580" s="102"/>
      <c r="MY580" s="102"/>
      <c r="MZ580" s="102"/>
      <c r="NA580" s="102"/>
      <c r="NB580" s="102"/>
      <c r="NC580" s="102"/>
      <c r="ND580" s="102"/>
      <c r="NE580" s="102"/>
      <c r="NF580" s="102"/>
      <c r="NG580" s="102"/>
      <c r="NH580" s="102"/>
      <c r="NI580" s="102"/>
      <c r="NJ580" s="102"/>
      <c r="NK580" s="102"/>
      <c r="NL580" s="102"/>
    </row>
    <row r="581" spans="1:376" x14ac:dyDescent="0.3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c r="IW581" s="102"/>
      <c r="IX581" s="102"/>
      <c r="IY581" s="102"/>
      <c r="IZ581" s="102"/>
      <c r="JA581" s="102"/>
      <c r="JB581" s="102"/>
      <c r="JC581" s="102"/>
      <c r="JD581" s="102"/>
      <c r="JE581" s="102"/>
      <c r="JF581" s="102"/>
      <c r="JG581" s="102"/>
      <c r="JH581" s="102"/>
      <c r="JI581" s="102"/>
      <c r="JJ581" s="102"/>
      <c r="JK581" s="102"/>
      <c r="JL581" s="102"/>
      <c r="JM581" s="102"/>
      <c r="JN581" s="102"/>
      <c r="JO581" s="102"/>
      <c r="JP581" s="102"/>
      <c r="JQ581" s="102"/>
      <c r="JR581" s="102"/>
      <c r="JS581" s="102"/>
      <c r="JT581" s="102"/>
      <c r="JU581" s="102"/>
      <c r="JV581" s="102"/>
      <c r="JW581" s="102"/>
      <c r="JX581" s="102"/>
      <c r="JY581" s="102"/>
      <c r="JZ581" s="102"/>
      <c r="KA581" s="102"/>
      <c r="KB581" s="102"/>
      <c r="KC581" s="102"/>
      <c r="KD581" s="102"/>
      <c r="KE581" s="102"/>
      <c r="KF581" s="102"/>
      <c r="KG581" s="102"/>
      <c r="KH581" s="102"/>
      <c r="KI581" s="102"/>
      <c r="KJ581" s="102"/>
      <c r="KK581" s="102"/>
      <c r="KL581" s="102"/>
      <c r="KM581" s="102"/>
      <c r="KN581" s="102"/>
      <c r="KO581" s="102"/>
      <c r="KP581" s="102"/>
      <c r="KQ581" s="102"/>
      <c r="KR581" s="102"/>
      <c r="KS581" s="102"/>
      <c r="KT581" s="102"/>
      <c r="KU581" s="102"/>
      <c r="KV581" s="102"/>
      <c r="KW581" s="102"/>
      <c r="KX581" s="102"/>
      <c r="KY581" s="102"/>
      <c r="KZ581" s="102"/>
      <c r="LA581" s="102"/>
      <c r="LB581" s="102"/>
      <c r="LC581" s="102"/>
      <c r="LD581" s="102"/>
      <c r="LE581" s="102"/>
      <c r="LF581" s="102"/>
      <c r="LG581" s="102"/>
      <c r="LH581" s="102"/>
      <c r="LI581" s="102"/>
      <c r="LJ581" s="102"/>
      <c r="LK581" s="102"/>
      <c r="LL581" s="102"/>
      <c r="LM581" s="102"/>
      <c r="LN581" s="102"/>
      <c r="LO581" s="102"/>
      <c r="LP581" s="102"/>
      <c r="LQ581" s="102"/>
      <c r="LR581" s="102"/>
      <c r="LS581" s="102"/>
      <c r="LT581" s="102"/>
      <c r="LU581" s="102"/>
      <c r="LV581" s="102"/>
      <c r="LW581" s="102"/>
      <c r="LX581" s="102"/>
      <c r="LY581" s="102"/>
      <c r="LZ581" s="102"/>
      <c r="MA581" s="102"/>
      <c r="MB581" s="102"/>
      <c r="MC581" s="102"/>
      <c r="MD581" s="102"/>
      <c r="ME581" s="102"/>
      <c r="MF581" s="102"/>
      <c r="MG581" s="102"/>
      <c r="MH581" s="102"/>
      <c r="MI581" s="102"/>
      <c r="MJ581" s="102"/>
      <c r="MK581" s="102"/>
      <c r="ML581" s="102"/>
      <c r="MM581" s="102"/>
      <c r="MN581" s="102"/>
      <c r="MO581" s="102"/>
      <c r="MP581" s="102"/>
      <c r="MQ581" s="102"/>
      <c r="MR581" s="102"/>
      <c r="MS581" s="102"/>
      <c r="MT581" s="102"/>
      <c r="MU581" s="102"/>
      <c r="MV581" s="102"/>
      <c r="MW581" s="102"/>
      <c r="MX581" s="102"/>
      <c r="MY581" s="102"/>
      <c r="MZ581" s="102"/>
      <c r="NA581" s="102"/>
      <c r="NB581" s="102"/>
      <c r="NC581" s="102"/>
      <c r="ND581" s="102"/>
      <c r="NE581" s="102"/>
      <c r="NF581" s="102"/>
      <c r="NG581" s="102"/>
      <c r="NH581" s="102"/>
      <c r="NI581" s="102"/>
      <c r="NJ581" s="102"/>
      <c r="NK581" s="102"/>
      <c r="NL581" s="102"/>
    </row>
    <row r="582" spans="1:376" x14ac:dyDescent="0.3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c r="IW582" s="102"/>
      <c r="IX582" s="102"/>
      <c r="IY582" s="102"/>
      <c r="IZ582" s="102"/>
      <c r="JA582" s="102"/>
      <c r="JB582" s="102"/>
      <c r="JC582" s="102"/>
      <c r="JD582" s="102"/>
      <c r="JE582" s="102"/>
      <c r="JF582" s="102"/>
      <c r="JG582" s="102"/>
      <c r="JH582" s="102"/>
      <c r="JI582" s="102"/>
      <c r="JJ582" s="102"/>
      <c r="JK582" s="102"/>
      <c r="JL582" s="102"/>
      <c r="JM582" s="102"/>
      <c r="JN582" s="102"/>
      <c r="JO582" s="102"/>
      <c r="JP582" s="102"/>
      <c r="JQ582" s="102"/>
      <c r="JR582" s="102"/>
      <c r="JS582" s="102"/>
      <c r="JT582" s="102"/>
      <c r="JU582" s="102"/>
      <c r="JV582" s="102"/>
      <c r="JW582" s="102"/>
      <c r="JX582" s="102"/>
      <c r="JY582" s="102"/>
      <c r="JZ582" s="102"/>
      <c r="KA582" s="102"/>
      <c r="KB582" s="102"/>
      <c r="KC582" s="102"/>
      <c r="KD582" s="102"/>
      <c r="KE582" s="102"/>
      <c r="KF582" s="102"/>
      <c r="KG582" s="102"/>
      <c r="KH582" s="102"/>
      <c r="KI582" s="102"/>
      <c r="KJ582" s="102"/>
      <c r="KK582" s="102"/>
      <c r="KL582" s="102"/>
      <c r="KM582" s="102"/>
      <c r="KN582" s="102"/>
      <c r="KO582" s="102"/>
      <c r="KP582" s="102"/>
      <c r="KQ582" s="102"/>
      <c r="KR582" s="102"/>
      <c r="KS582" s="102"/>
      <c r="KT582" s="102"/>
      <c r="KU582" s="102"/>
      <c r="KV582" s="102"/>
      <c r="KW582" s="102"/>
      <c r="KX582" s="102"/>
      <c r="KY582" s="102"/>
      <c r="KZ582" s="102"/>
      <c r="LA582" s="102"/>
      <c r="LB582" s="102"/>
      <c r="LC582" s="102"/>
      <c r="LD582" s="102"/>
      <c r="LE582" s="102"/>
      <c r="LF582" s="102"/>
      <c r="LG582" s="102"/>
      <c r="LH582" s="102"/>
      <c r="LI582" s="102"/>
      <c r="LJ582" s="102"/>
      <c r="LK582" s="102"/>
      <c r="LL582" s="102"/>
      <c r="LM582" s="102"/>
      <c r="LN582" s="102"/>
      <c r="LO582" s="102"/>
      <c r="LP582" s="102"/>
      <c r="LQ582" s="102"/>
      <c r="LR582" s="102"/>
      <c r="LS582" s="102"/>
      <c r="LT582" s="102"/>
      <c r="LU582" s="102"/>
      <c r="LV582" s="102"/>
      <c r="LW582" s="102"/>
      <c r="LX582" s="102"/>
      <c r="LY582" s="102"/>
      <c r="LZ582" s="102"/>
      <c r="MA582" s="102"/>
      <c r="MB582" s="102"/>
      <c r="MC582" s="102"/>
      <c r="MD582" s="102"/>
      <c r="ME582" s="102"/>
      <c r="MF582" s="102"/>
      <c r="MG582" s="102"/>
      <c r="MH582" s="102"/>
      <c r="MI582" s="102"/>
      <c r="MJ582" s="102"/>
      <c r="MK582" s="102"/>
      <c r="ML582" s="102"/>
      <c r="MM582" s="102"/>
      <c r="MN582" s="102"/>
      <c r="MO582" s="102"/>
      <c r="MP582" s="102"/>
      <c r="MQ582" s="102"/>
      <c r="MR582" s="102"/>
      <c r="MS582" s="102"/>
      <c r="MT582" s="102"/>
      <c r="MU582" s="102"/>
      <c r="MV582" s="102"/>
      <c r="MW582" s="102"/>
      <c r="MX582" s="102"/>
      <c r="MY582" s="102"/>
      <c r="MZ582" s="102"/>
      <c r="NA582" s="102"/>
      <c r="NB582" s="102"/>
      <c r="NC582" s="102"/>
      <c r="ND582" s="102"/>
      <c r="NE582" s="102"/>
      <c r="NF582" s="102"/>
      <c r="NG582" s="102"/>
      <c r="NH582" s="102"/>
      <c r="NI582" s="102"/>
      <c r="NJ582" s="102"/>
      <c r="NK582" s="102"/>
      <c r="NL582" s="102"/>
    </row>
    <row r="583" spans="1:376" x14ac:dyDescent="0.3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c r="IW583" s="102"/>
      <c r="IX583" s="102"/>
      <c r="IY583" s="102"/>
      <c r="IZ583" s="102"/>
      <c r="JA583" s="102"/>
      <c r="JB583" s="102"/>
      <c r="JC583" s="102"/>
      <c r="JD583" s="102"/>
      <c r="JE583" s="102"/>
      <c r="JF583" s="102"/>
      <c r="JG583" s="102"/>
      <c r="JH583" s="102"/>
      <c r="JI583" s="102"/>
      <c r="JJ583" s="102"/>
      <c r="JK583" s="102"/>
      <c r="JL583" s="102"/>
      <c r="JM583" s="102"/>
      <c r="JN583" s="102"/>
      <c r="JO583" s="102"/>
      <c r="JP583" s="102"/>
      <c r="JQ583" s="102"/>
      <c r="JR583" s="102"/>
      <c r="JS583" s="102"/>
      <c r="JT583" s="102"/>
      <c r="JU583" s="102"/>
      <c r="JV583" s="102"/>
      <c r="JW583" s="102"/>
      <c r="JX583" s="102"/>
      <c r="JY583" s="102"/>
      <c r="JZ583" s="102"/>
      <c r="KA583" s="102"/>
      <c r="KB583" s="102"/>
      <c r="KC583" s="102"/>
      <c r="KD583" s="102"/>
      <c r="KE583" s="102"/>
      <c r="KF583" s="102"/>
      <c r="KG583" s="102"/>
      <c r="KH583" s="102"/>
      <c r="KI583" s="102"/>
      <c r="KJ583" s="102"/>
      <c r="KK583" s="102"/>
      <c r="KL583" s="102"/>
      <c r="KM583" s="102"/>
      <c r="KN583" s="102"/>
      <c r="KO583" s="102"/>
      <c r="KP583" s="102"/>
      <c r="KQ583" s="102"/>
      <c r="KR583" s="102"/>
      <c r="KS583" s="102"/>
      <c r="KT583" s="102"/>
      <c r="KU583" s="102"/>
      <c r="KV583" s="102"/>
      <c r="KW583" s="102"/>
      <c r="KX583" s="102"/>
      <c r="KY583" s="102"/>
      <c r="KZ583" s="102"/>
      <c r="LA583" s="102"/>
      <c r="LB583" s="102"/>
      <c r="LC583" s="102"/>
      <c r="LD583" s="102"/>
      <c r="LE583" s="102"/>
      <c r="LF583" s="102"/>
      <c r="LG583" s="102"/>
      <c r="LH583" s="102"/>
      <c r="LI583" s="102"/>
      <c r="LJ583" s="102"/>
      <c r="LK583" s="102"/>
      <c r="LL583" s="102"/>
      <c r="LM583" s="102"/>
      <c r="LN583" s="102"/>
      <c r="LO583" s="102"/>
      <c r="LP583" s="102"/>
      <c r="LQ583" s="102"/>
      <c r="LR583" s="102"/>
      <c r="LS583" s="102"/>
      <c r="LT583" s="102"/>
      <c r="LU583" s="102"/>
      <c r="LV583" s="102"/>
      <c r="LW583" s="102"/>
      <c r="LX583" s="102"/>
      <c r="LY583" s="102"/>
      <c r="LZ583" s="102"/>
      <c r="MA583" s="102"/>
      <c r="MB583" s="102"/>
      <c r="MC583" s="102"/>
      <c r="MD583" s="102"/>
      <c r="ME583" s="102"/>
      <c r="MF583" s="102"/>
      <c r="MG583" s="102"/>
      <c r="MH583" s="102"/>
      <c r="MI583" s="102"/>
      <c r="MJ583" s="102"/>
      <c r="MK583" s="102"/>
      <c r="ML583" s="102"/>
      <c r="MM583" s="102"/>
      <c r="MN583" s="102"/>
      <c r="MO583" s="102"/>
      <c r="MP583" s="102"/>
      <c r="MQ583" s="102"/>
      <c r="MR583" s="102"/>
      <c r="MS583" s="102"/>
      <c r="MT583" s="102"/>
      <c r="MU583" s="102"/>
      <c r="MV583" s="102"/>
      <c r="MW583" s="102"/>
      <c r="MX583" s="102"/>
      <c r="MY583" s="102"/>
      <c r="MZ583" s="102"/>
      <c r="NA583" s="102"/>
      <c r="NB583" s="102"/>
      <c r="NC583" s="102"/>
      <c r="ND583" s="102"/>
      <c r="NE583" s="102"/>
      <c r="NF583" s="102"/>
      <c r="NG583" s="102"/>
      <c r="NH583" s="102"/>
      <c r="NI583" s="102"/>
      <c r="NJ583" s="102"/>
      <c r="NK583" s="102"/>
      <c r="NL583" s="102"/>
    </row>
    <row r="584" spans="1:376" x14ac:dyDescent="0.3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c r="IW584" s="102"/>
      <c r="IX584" s="102"/>
      <c r="IY584" s="102"/>
      <c r="IZ584" s="102"/>
      <c r="JA584" s="102"/>
      <c r="JB584" s="102"/>
      <c r="JC584" s="102"/>
      <c r="JD584" s="102"/>
      <c r="JE584" s="102"/>
      <c r="JF584" s="102"/>
      <c r="JG584" s="102"/>
      <c r="JH584" s="102"/>
      <c r="JI584" s="102"/>
      <c r="JJ584" s="102"/>
      <c r="JK584" s="102"/>
      <c r="JL584" s="102"/>
      <c r="JM584" s="102"/>
      <c r="JN584" s="102"/>
      <c r="JO584" s="102"/>
      <c r="JP584" s="102"/>
      <c r="JQ584" s="102"/>
      <c r="JR584" s="102"/>
      <c r="JS584" s="102"/>
      <c r="JT584" s="102"/>
      <c r="JU584" s="102"/>
      <c r="JV584" s="102"/>
      <c r="JW584" s="102"/>
      <c r="JX584" s="102"/>
      <c r="JY584" s="102"/>
      <c r="JZ584" s="102"/>
      <c r="KA584" s="102"/>
      <c r="KB584" s="102"/>
      <c r="KC584" s="102"/>
      <c r="KD584" s="102"/>
      <c r="KE584" s="102"/>
      <c r="KF584" s="102"/>
      <c r="KG584" s="102"/>
      <c r="KH584" s="102"/>
      <c r="KI584" s="102"/>
      <c r="KJ584" s="102"/>
      <c r="KK584" s="102"/>
      <c r="KL584" s="102"/>
      <c r="KM584" s="102"/>
      <c r="KN584" s="102"/>
      <c r="KO584" s="102"/>
      <c r="KP584" s="102"/>
      <c r="KQ584" s="102"/>
      <c r="KR584" s="102"/>
      <c r="KS584" s="102"/>
      <c r="KT584" s="102"/>
      <c r="KU584" s="102"/>
      <c r="KV584" s="102"/>
      <c r="KW584" s="102"/>
      <c r="KX584" s="102"/>
      <c r="KY584" s="102"/>
      <c r="KZ584" s="102"/>
      <c r="LA584" s="102"/>
      <c r="LB584" s="102"/>
      <c r="LC584" s="102"/>
      <c r="LD584" s="102"/>
      <c r="LE584" s="102"/>
      <c r="LF584" s="102"/>
      <c r="LG584" s="102"/>
      <c r="LH584" s="102"/>
      <c r="LI584" s="102"/>
      <c r="LJ584" s="102"/>
      <c r="LK584" s="102"/>
      <c r="LL584" s="102"/>
      <c r="LM584" s="102"/>
      <c r="LN584" s="102"/>
      <c r="LO584" s="102"/>
      <c r="LP584" s="102"/>
      <c r="LQ584" s="102"/>
      <c r="LR584" s="102"/>
      <c r="LS584" s="102"/>
      <c r="LT584" s="102"/>
      <c r="LU584" s="102"/>
      <c r="LV584" s="102"/>
      <c r="LW584" s="102"/>
      <c r="LX584" s="102"/>
      <c r="LY584" s="102"/>
      <c r="LZ584" s="102"/>
      <c r="MA584" s="102"/>
      <c r="MB584" s="102"/>
      <c r="MC584" s="102"/>
      <c r="MD584" s="102"/>
      <c r="ME584" s="102"/>
      <c r="MF584" s="102"/>
      <c r="MG584" s="102"/>
      <c r="MH584" s="102"/>
      <c r="MI584" s="102"/>
      <c r="MJ584" s="102"/>
      <c r="MK584" s="102"/>
      <c r="ML584" s="102"/>
      <c r="MM584" s="102"/>
      <c r="MN584" s="102"/>
      <c r="MO584" s="102"/>
      <c r="MP584" s="102"/>
      <c r="MQ584" s="102"/>
      <c r="MR584" s="102"/>
      <c r="MS584" s="102"/>
      <c r="MT584" s="102"/>
      <c r="MU584" s="102"/>
      <c r="MV584" s="102"/>
      <c r="MW584" s="102"/>
      <c r="MX584" s="102"/>
      <c r="MY584" s="102"/>
      <c r="MZ584" s="102"/>
      <c r="NA584" s="102"/>
      <c r="NB584" s="102"/>
      <c r="NC584" s="102"/>
      <c r="ND584" s="102"/>
      <c r="NE584" s="102"/>
      <c r="NF584" s="102"/>
      <c r="NG584" s="102"/>
      <c r="NH584" s="102"/>
      <c r="NI584" s="102"/>
      <c r="NJ584" s="102"/>
      <c r="NK584" s="102"/>
      <c r="NL584" s="102"/>
    </row>
    <row r="585" spans="1:376" x14ac:dyDescent="0.3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c r="IW585" s="102"/>
      <c r="IX585" s="102"/>
      <c r="IY585" s="102"/>
      <c r="IZ585" s="102"/>
      <c r="JA585" s="102"/>
      <c r="JB585" s="102"/>
      <c r="JC585" s="102"/>
      <c r="JD585" s="102"/>
      <c r="JE585" s="102"/>
      <c r="JF585" s="102"/>
      <c r="JG585" s="102"/>
      <c r="JH585" s="102"/>
      <c r="JI585" s="102"/>
      <c r="JJ585" s="102"/>
      <c r="JK585" s="102"/>
      <c r="JL585" s="102"/>
      <c r="JM585" s="102"/>
      <c r="JN585" s="102"/>
      <c r="JO585" s="102"/>
      <c r="JP585" s="102"/>
      <c r="JQ585" s="102"/>
      <c r="JR585" s="102"/>
      <c r="JS585" s="102"/>
      <c r="JT585" s="102"/>
      <c r="JU585" s="102"/>
      <c r="JV585" s="102"/>
      <c r="JW585" s="102"/>
      <c r="JX585" s="102"/>
      <c r="JY585" s="102"/>
      <c r="JZ585" s="102"/>
      <c r="KA585" s="102"/>
      <c r="KB585" s="102"/>
      <c r="KC585" s="102"/>
      <c r="KD585" s="102"/>
      <c r="KE585" s="102"/>
      <c r="KF585" s="102"/>
      <c r="KG585" s="102"/>
      <c r="KH585" s="102"/>
      <c r="KI585" s="102"/>
      <c r="KJ585" s="102"/>
      <c r="KK585" s="102"/>
      <c r="KL585" s="102"/>
      <c r="KM585" s="102"/>
      <c r="KN585" s="102"/>
      <c r="KO585" s="102"/>
      <c r="KP585" s="102"/>
      <c r="KQ585" s="102"/>
      <c r="KR585" s="102"/>
      <c r="KS585" s="102"/>
      <c r="KT585" s="102"/>
      <c r="KU585" s="102"/>
      <c r="KV585" s="102"/>
      <c r="KW585" s="102"/>
      <c r="KX585" s="102"/>
      <c r="KY585" s="102"/>
      <c r="KZ585" s="102"/>
      <c r="LA585" s="102"/>
      <c r="LB585" s="102"/>
      <c r="LC585" s="102"/>
      <c r="LD585" s="102"/>
      <c r="LE585" s="102"/>
      <c r="LF585" s="102"/>
      <c r="LG585" s="102"/>
      <c r="LH585" s="102"/>
      <c r="LI585" s="102"/>
      <c r="LJ585" s="102"/>
      <c r="LK585" s="102"/>
      <c r="LL585" s="102"/>
      <c r="LM585" s="102"/>
      <c r="LN585" s="102"/>
      <c r="LO585" s="102"/>
      <c r="LP585" s="102"/>
      <c r="LQ585" s="102"/>
      <c r="LR585" s="102"/>
      <c r="LS585" s="102"/>
      <c r="LT585" s="102"/>
      <c r="LU585" s="102"/>
      <c r="LV585" s="102"/>
      <c r="LW585" s="102"/>
      <c r="LX585" s="102"/>
      <c r="LY585" s="102"/>
      <c r="LZ585" s="102"/>
      <c r="MA585" s="102"/>
      <c r="MB585" s="102"/>
      <c r="MC585" s="102"/>
      <c r="MD585" s="102"/>
      <c r="ME585" s="102"/>
      <c r="MF585" s="102"/>
      <c r="MG585" s="102"/>
      <c r="MH585" s="102"/>
      <c r="MI585" s="102"/>
      <c r="MJ585" s="102"/>
      <c r="MK585" s="102"/>
      <c r="ML585" s="102"/>
      <c r="MM585" s="102"/>
      <c r="MN585" s="102"/>
      <c r="MO585" s="102"/>
      <c r="MP585" s="102"/>
      <c r="MQ585" s="102"/>
      <c r="MR585" s="102"/>
      <c r="MS585" s="102"/>
      <c r="MT585" s="102"/>
      <c r="MU585" s="102"/>
      <c r="MV585" s="102"/>
      <c r="MW585" s="102"/>
      <c r="MX585" s="102"/>
      <c r="MY585" s="102"/>
      <c r="MZ585" s="102"/>
      <c r="NA585" s="102"/>
      <c r="NB585" s="102"/>
      <c r="NC585" s="102"/>
      <c r="ND585" s="102"/>
      <c r="NE585" s="102"/>
      <c r="NF585" s="102"/>
      <c r="NG585" s="102"/>
      <c r="NH585" s="102"/>
      <c r="NI585" s="102"/>
      <c r="NJ585" s="102"/>
      <c r="NK585" s="102"/>
      <c r="NL585" s="102"/>
    </row>
    <row r="586" spans="1:376" x14ac:dyDescent="0.3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c r="IW586" s="102"/>
      <c r="IX586" s="102"/>
      <c r="IY586" s="102"/>
      <c r="IZ586" s="102"/>
      <c r="JA586" s="102"/>
      <c r="JB586" s="102"/>
      <c r="JC586" s="102"/>
      <c r="JD586" s="102"/>
      <c r="JE586" s="102"/>
      <c r="JF586" s="102"/>
      <c r="JG586" s="102"/>
      <c r="JH586" s="102"/>
      <c r="JI586" s="102"/>
      <c r="JJ586" s="102"/>
      <c r="JK586" s="102"/>
      <c r="JL586" s="102"/>
      <c r="JM586" s="102"/>
      <c r="JN586" s="102"/>
      <c r="JO586" s="102"/>
      <c r="JP586" s="102"/>
      <c r="JQ586" s="102"/>
      <c r="JR586" s="102"/>
      <c r="JS586" s="102"/>
      <c r="JT586" s="102"/>
      <c r="JU586" s="102"/>
      <c r="JV586" s="102"/>
      <c r="JW586" s="102"/>
      <c r="JX586" s="102"/>
      <c r="JY586" s="102"/>
      <c r="JZ586" s="102"/>
      <c r="KA586" s="102"/>
      <c r="KB586" s="102"/>
      <c r="KC586" s="102"/>
      <c r="KD586" s="102"/>
      <c r="KE586" s="102"/>
      <c r="KF586" s="102"/>
      <c r="KG586" s="102"/>
      <c r="KH586" s="102"/>
      <c r="KI586" s="102"/>
      <c r="KJ586" s="102"/>
      <c r="KK586" s="102"/>
      <c r="KL586" s="102"/>
      <c r="KM586" s="102"/>
      <c r="KN586" s="102"/>
      <c r="KO586" s="102"/>
      <c r="KP586" s="102"/>
      <c r="KQ586" s="102"/>
      <c r="KR586" s="102"/>
      <c r="KS586" s="102"/>
      <c r="KT586" s="102"/>
      <c r="KU586" s="102"/>
      <c r="KV586" s="102"/>
      <c r="KW586" s="102"/>
      <c r="KX586" s="102"/>
      <c r="KY586" s="102"/>
      <c r="KZ586" s="102"/>
      <c r="LA586" s="102"/>
      <c r="LB586" s="102"/>
      <c r="LC586" s="102"/>
      <c r="LD586" s="102"/>
      <c r="LE586" s="102"/>
      <c r="LF586" s="102"/>
      <c r="LG586" s="102"/>
      <c r="LH586" s="102"/>
      <c r="LI586" s="102"/>
      <c r="LJ586" s="102"/>
      <c r="LK586" s="102"/>
      <c r="LL586" s="102"/>
      <c r="LM586" s="102"/>
      <c r="LN586" s="102"/>
      <c r="LO586" s="102"/>
      <c r="LP586" s="102"/>
      <c r="LQ586" s="102"/>
      <c r="LR586" s="102"/>
      <c r="LS586" s="102"/>
      <c r="LT586" s="102"/>
      <c r="LU586" s="102"/>
      <c r="LV586" s="102"/>
      <c r="LW586" s="102"/>
      <c r="LX586" s="102"/>
      <c r="LY586" s="102"/>
      <c r="LZ586" s="102"/>
      <c r="MA586" s="102"/>
      <c r="MB586" s="102"/>
      <c r="MC586" s="102"/>
      <c r="MD586" s="102"/>
      <c r="ME586" s="102"/>
      <c r="MF586" s="102"/>
      <c r="MG586" s="102"/>
      <c r="MH586" s="102"/>
      <c r="MI586" s="102"/>
      <c r="MJ586" s="102"/>
      <c r="MK586" s="102"/>
      <c r="ML586" s="102"/>
      <c r="MM586" s="102"/>
      <c r="MN586" s="102"/>
      <c r="MO586" s="102"/>
      <c r="MP586" s="102"/>
      <c r="MQ586" s="102"/>
      <c r="MR586" s="102"/>
      <c r="MS586" s="102"/>
      <c r="MT586" s="102"/>
      <c r="MU586" s="102"/>
      <c r="MV586" s="102"/>
      <c r="MW586" s="102"/>
      <c r="MX586" s="102"/>
      <c r="MY586" s="102"/>
      <c r="MZ586" s="102"/>
      <c r="NA586" s="102"/>
      <c r="NB586" s="102"/>
      <c r="NC586" s="102"/>
      <c r="ND586" s="102"/>
      <c r="NE586" s="102"/>
      <c r="NF586" s="102"/>
      <c r="NG586" s="102"/>
      <c r="NH586" s="102"/>
      <c r="NI586" s="102"/>
      <c r="NJ586" s="102"/>
      <c r="NK586" s="102"/>
      <c r="NL586" s="102"/>
    </row>
    <row r="587" spans="1:376" x14ac:dyDescent="0.3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c r="IW587" s="102"/>
      <c r="IX587" s="102"/>
      <c r="IY587" s="102"/>
      <c r="IZ587" s="102"/>
      <c r="JA587" s="102"/>
      <c r="JB587" s="102"/>
      <c r="JC587" s="102"/>
      <c r="JD587" s="102"/>
      <c r="JE587" s="102"/>
      <c r="JF587" s="102"/>
      <c r="JG587" s="102"/>
      <c r="JH587" s="102"/>
      <c r="JI587" s="102"/>
      <c r="JJ587" s="102"/>
      <c r="JK587" s="102"/>
      <c r="JL587" s="102"/>
      <c r="JM587" s="102"/>
      <c r="JN587" s="102"/>
      <c r="JO587" s="102"/>
      <c r="JP587" s="102"/>
      <c r="JQ587" s="102"/>
      <c r="JR587" s="102"/>
      <c r="JS587" s="102"/>
      <c r="JT587" s="102"/>
      <c r="JU587" s="102"/>
      <c r="JV587" s="102"/>
      <c r="JW587" s="102"/>
      <c r="JX587" s="102"/>
      <c r="JY587" s="102"/>
      <c r="JZ587" s="102"/>
      <c r="KA587" s="102"/>
      <c r="KB587" s="102"/>
      <c r="KC587" s="102"/>
      <c r="KD587" s="102"/>
      <c r="KE587" s="102"/>
      <c r="KF587" s="102"/>
      <c r="KG587" s="102"/>
      <c r="KH587" s="102"/>
      <c r="KI587" s="102"/>
      <c r="KJ587" s="102"/>
      <c r="KK587" s="102"/>
      <c r="KL587" s="102"/>
      <c r="KM587" s="102"/>
      <c r="KN587" s="102"/>
      <c r="KO587" s="102"/>
      <c r="KP587" s="102"/>
      <c r="KQ587" s="102"/>
      <c r="KR587" s="102"/>
      <c r="KS587" s="102"/>
      <c r="KT587" s="102"/>
      <c r="KU587" s="102"/>
      <c r="KV587" s="102"/>
      <c r="KW587" s="102"/>
      <c r="KX587" s="102"/>
      <c r="KY587" s="102"/>
      <c r="KZ587" s="102"/>
      <c r="LA587" s="102"/>
      <c r="LB587" s="102"/>
      <c r="LC587" s="102"/>
      <c r="LD587" s="102"/>
      <c r="LE587" s="102"/>
      <c r="LF587" s="102"/>
      <c r="LG587" s="102"/>
      <c r="LH587" s="102"/>
      <c r="LI587" s="102"/>
      <c r="LJ587" s="102"/>
      <c r="LK587" s="102"/>
      <c r="LL587" s="102"/>
      <c r="LM587" s="102"/>
      <c r="LN587" s="102"/>
      <c r="LO587" s="102"/>
      <c r="LP587" s="102"/>
      <c r="LQ587" s="102"/>
      <c r="LR587" s="102"/>
      <c r="LS587" s="102"/>
      <c r="LT587" s="102"/>
      <c r="LU587" s="102"/>
      <c r="LV587" s="102"/>
      <c r="LW587" s="102"/>
      <c r="LX587" s="102"/>
      <c r="LY587" s="102"/>
      <c r="LZ587" s="102"/>
      <c r="MA587" s="102"/>
      <c r="MB587" s="102"/>
      <c r="MC587" s="102"/>
      <c r="MD587" s="102"/>
      <c r="ME587" s="102"/>
      <c r="MF587" s="102"/>
      <c r="MG587" s="102"/>
      <c r="MH587" s="102"/>
      <c r="MI587" s="102"/>
      <c r="MJ587" s="102"/>
      <c r="MK587" s="102"/>
      <c r="ML587" s="102"/>
      <c r="MM587" s="102"/>
      <c r="MN587" s="102"/>
      <c r="MO587" s="102"/>
      <c r="MP587" s="102"/>
      <c r="MQ587" s="102"/>
      <c r="MR587" s="102"/>
      <c r="MS587" s="102"/>
      <c r="MT587" s="102"/>
      <c r="MU587" s="102"/>
      <c r="MV587" s="102"/>
      <c r="MW587" s="102"/>
      <c r="MX587" s="102"/>
      <c r="MY587" s="102"/>
      <c r="MZ587" s="102"/>
      <c r="NA587" s="102"/>
      <c r="NB587" s="102"/>
      <c r="NC587" s="102"/>
      <c r="ND587" s="102"/>
      <c r="NE587" s="102"/>
      <c r="NF587" s="102"/>
      <c r="NG587" s="102"/>
      <c r="NH587" s="102"/>
      <c r="NI587" s="102"/>
      <c r="NJ587" s="102"/>
      <c r="NK587" s="102"/>
      <c r="NL587" s="102"/>
    </row>
    <row r="588" spans="1:376" x14ac:dyDescent="0.3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c r="IW588" s="102"/>
      <c r="IX588" s="102"/>
      <c r="IY588" s="102"/>
      <c r="IZ588" s="102"/>
      <c r="JA588" s="102"/>
      <c r="JB588" s="102"/>
      <c r="JC588" s="102"/>
      <c r="JD588" s="102"/>
      <c r="JE588" s="102"/>
      <c r="JF588" s="102"/>
      <c r="JG588" s="102"/>
      <c r="JH588" s="102"/>
      <c r="JI588" s="102"/>
      <c r="JJ588" s="102"/>
      <c r="JK588" s="102"/>
      <c r="JL588" s="102"/>
      <c r="JM588" s="102"/>
      <c r="JN588" s="102"/>
      <c r="JO588" s="102"/>
      <c r="JP588" s="102"/>
      <c r="JQ588" s="102"/>
      <c r="JR588" s="102"/>
      <c r="JS588" s="102"/>
      <c r="JT588" s="102"/>
      <c r="JU588" s="102"/>
      <c r="JV588" s="102"/>
      <c r="JW588" s="102"/>
      <c r="JX588" s="102"/>
      <c r="JY588" s="102"/>
      <c r="JZ588" s="102"/>
      <c r="KA588" s="102"/>
      <c r="KB588" s="102"/>
      <c r="KC588" s="102"/>
      <c r="KD588" s="102"/>
      <c r="KE588" s="102"/>
      <c r="KF588" s="102"/>
      <c r="KG588" s="102"/>
      <c r="KH588" s="102"/>
      <c r="KI588" s="102"/>
      <c r="KJ588" s="102"/>
      <c r="KK588" s="102"/>
      <c r="KL588" s="102"/>
      <c r="KM588" s="102"/>
      <c r="KN588" s="102"/>
      <c r="KO588" s="102"/>
      <c r="KP588" s="102"/>
      <c r="KQ588" s="102"/>
      <c r="KR588" s="102"/>
      <c r="KS588" s="102"/>
      <c r="KT588" s="102"/>
      <c r="KU588" s="102"/>
      <c r="KV588" s="102"/>
      <c r="KW588" s="102"/>
      <c r="KX588" s="102"/>
      <c r="KY588" s="102"/>
      <c r="KZ588" s="102"/>
      <c r="LA588" s="102"/>
      <c r="LB588" s="102"/>
      <c r="LC588" s="102"/>
      <c r="LD588" s="102"/>
      <c r="LE588" s="102"/>
      <c r="LF588" s="102"/>
      <c r="LG588" s="102"/>
      <c r="LH588" s="102"/>
      <c r="LI588" s="102"/>
      <c r="LJ588" s="102"/>
      <c r="LK588" s="102"/>
      <c r="LL588" s="102"/>
      <c r="LM588" s="102"/>
      <c r="LN588" s="102"/>
      <c r="LO588" s="102"/>
      <c r="LP588" s="102"/>
      <c r="LQ588" s="102"/>
      <c r="LR588" s="102"/>
      <c r="LS588" s="102"/>
      <c r="LT588" s="102"/>
      <c r="LU588" s="102"/>
      <c r="LV588" s="102"/>
      <c r="LW588" s="102"/>
      <c r="LX588" s="102"/>
      <c r="LY588" s="102"/>
      <c r="LZ588" s="102"/>
      <c r="MA588" s="102"/>
      <c r="MB588" s="102"/>
      <c r="MC588" s="102"/>
      <c r="MD588" s="102"/>
      <c r="ME588" s="102"/>
      <c r="MF588" s="102"/>
      <c r="MG588" s="102"/>
      <c r="MH588" s="102"/>
      <c r="MI588" s="102"/>
      <c r="MJ588" s="102"/>
      <c r="MK588" s="102"/>
      <c r="ML588" s="102"/>
      <c r="MM588" s="102"/>
      <c r="MN588" s="102"/>
      <c r="MO588" s="102"/>
      <c r="MP588" s="102"/>
      <c r="MQ588" s="102"/>
      <c r="MR588" s="102"/>
      <c r="MS588" s="102"/>
      <c r="MT588" s="102"/>
      <c r="MU588" s="102"/>
      <c r="MV588" s="102"/>
      <c r="MW588" s="102"/>
      <c r="MX588" s="102"/>
      <c r="MY588" s="102"/>
      <c r="MZ588" s="102"/>
      <c r="NA588" s="102"/>
      <c r="NB588" s="102"/>
      <c r="NC588" s="102"/>
      <c r="ND588" s="102"/>
      <c r="NE588" s="102"/>
      <c r="NF588" s="102"/>
      <c r="NG588" s="102"/>
      <c r="NH588" s="102"/>
      <c r="NI588" s="102"/>
      <c r="NJ588" s="102"/>
      <c r="NK588" s="102"/>
      <c r="NL588" s="102"/>
    </row>
    <row r="589" spans="1:376" x14ac:dyDescent="0.3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c r="IW589" s="102"/>
      <c r="IX589" s="102"/>
      <c r="IY589" s="102"/>
      <c r="IZ589" s="102"/>
      <c r="JA589" s="102"/>
      <c r="JB589" s="102"/>
      <c r="JC589" s="102"/>
      <c r="JD589" s="102"/>
      <c r="JE589" s="102"/>
      <c r="JF589" s="102"/>
      <c r="JG589" s="102"/>
      <c r="JH589" s="102"/>
      <c r="JI589" s="102"/>
      <c r="JJ589" s="102"/>
      <c r="JK589" s="102"/>
      <c r="JL589" s="102"/>
      <c r="JM589" s="102"/>
      <c r="JN589" s="102"/>
      <c r="JO589" s="102"/>
      <c r="JP589" s="102"/>
      <c r="JQ589" s="102"/>
      <c r="JR589" s="102"/>
      <c r="JS589" s="102"/>
      <c r="JT589" s="102"/>
      <c r="JU589" s="102"/>
      <c r="JV589" s="102"/>
      <c r="JW589" s="102"/>
      <c r="JX589" s="102"/>
      <c r="JY589" s="102"/>
      <c r="JZ589" s="102"/>
      <c r="KA589" s="102"/>
      <c r="KB589" s="102"/>
      <c r="KC589" s="102"/>
      <c r="KD589" s="102"/>
      <c r="KE589" s="102"/>
      <c r="KF589" s="102"/>
      <c r="KG589" s="102"/>
      <c r="KH589" s="102"/>
      <c r="KI589" s="102"/>
      <c r="KJ589" s="102"/>
      <c r="KK589" s="102"/>
      <c r="KL589" s="102"/>
      <c r="KM589" s="102"/>
      <c r="KN589" s="102"/>
      <c r="KO589" s="102"/>
      <c r="KP589" s="102"/>
      <c r="KQ589" s="102"/>
      <c r="KR589" s="102"/>
      <c r="KS589" s="102"/>
      <c r="KT589" s="102"/>
      <c r="KU589" s="102"/>
      <c r="KV589" s="102"/>
      <c r="KW589" s="102"/>
      <c r="KX589" s="102"/>
      <c r="KY589" s="102"/>
      <c r="KZ589" s="102"/>
      <c r="LA589" s="102"/>
      <c r="LB589" s="102"/>
      <c r="LC589" s="102"/>
      <c r="LD589" s="102"/>
      <c r="LE589" s="102"/>
      <c r="LF589" s="102"/>
      <c r="LG589" s="102"/>
      <c r="LH589" s="102"/>
      <c r="LI589" s="102"/>
      <c r="LJ589" s="102"/>
      <c r="LK589" s="102"/>
      <c r="LL589" s="102"/>
      <c r="LM589" s="102"/>
      <c r="LN589" s="102"/>
      <c r="LO589" s="102"/>
      <c r="LP589" s="102"/>
      <c r="LQ589" s="102"/>
      <c r="LR589" s="102"/>
      <c r="LS589" s="102"/>
      <c r="LT589" s="102"/>
      <c r="LU589" s="102"/>
      <c r="LV589" s="102"/>
      <c r="LW589" s="102"/>
      <c r="LX589" s="102"/>
      <c r="LY589" s="102"/>
      <c r="LZ589" s="102"/>
      <c r="MA589" s="102"/>
      <c r="MB589" s="102"/>
      <c r="MC589" s="102"/>
      <c r="MD589" s="102"/>
      <c r="ME589" s="102"/>
      <c r="MF589" s="102"/>
      <c r="MG589" s="102"/>
      <c r="MH589" s="102"/>
      <c r="MI589" s="102"/>
      <c r="MJ589" s="102"/>
      <c r="MK589" s="102"/>
      <c r="ML589" s="102"/>
      <c r="MM589" s="102"/>
      <c r="MN589" s="102"/>
      <c r="MO589" s="102"/>
      <c r="MP589" s="102"/>
      <c r="MQ589" s="102"/>
      <c r="MR589" s="102"/>
      <c r="MS589" s="102"/>
      <c r="MT589" s="102"/>
      <c r="MU589" s="102"/>
      <c r="MV589" s="102"/>
      <c r="MW589" s="102"/>
      <c r="MX589" s="102"/>
      <c r="MY589" s="102"/>
      <c r="MZ589" s="102"/>
      <c r="NA589" s="102"/>
      <c r="NB589" s="102"/>
      <c r="NC589" s="102"/>
      <c r="ND589" s="102"/>
      <c r="NE589" s="102"/>
      <c r="NF589" s="102"/>
      <c r="NG589" s="102"/>
      <c r="NH589" s="102"/>
      <c r="NI589" s="102"/>
      <c r="NJ589" s="102"/>
      <c r="NK589" s="102"/>
      <c r="NL589" s="102"/>
    </row>
    <row r="590" spans="1:376" x14ac:dyDescent="0.3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c r="IW590" s="102"/>
      <c r="IX590" s="102"/>
      <c r="IY590" s="102"/>
      <c r="IZ590" s="102"/>
      <c r="JA590" s="102"/>
      <c r="JB590" s="102"/>
      <c r="JC590" s="102"/>
      <c r="JD590" s="102"/>
      <c r="JE590" s="102"/>
      <c r="JF590" s="102"/>
      <c r="JG590" s="102"/>
      <c r="JH590" s="102"/>
      <c r="JI590" s="102"/>
      <c r="JJ590" s="102"/>
      <c r="JK590" s="102"/>
      <c r="JL590" s="102"/>
      <c r="JM590" s="102"/>
      <c r="JN590" s="102"/>
      <c r="JO590" s="102"/>
      <c r="JP590" s="102"/>
      <c r="JQ590" s="102"/>
      <c r="JR590" s="102"/>
      <c r="JS590" s="102"/>
      <c r="JT590" s="102"/>
      <c r="JU590" s="102"/>
      <c r="JV590" s="102"/>
      <c r="JW590" s="102"/>
      <c r="JX590" s="102"/>
      <c r="JY590" s="102"/>
      <c r="JZ590" s="102"/>
      <c r="KA590" s="102"/>
      <c r="KB590" s="102"/>
      <c r="KC590" s="102"/>
      <c r="KD590" s="102"/>
      <c r="KE590" s="102"/>
      <c r="KF590" s="102"/>
      <c r="KG590" s="102"/>
      <c r="KH590" s="102"/>
      <c r="KI590" s="102"/>
      <c r="KJ590" s="102"/>
      <c r="KK590" s="102"/>
      <c r="KL590" s="102"/>
      <c r="KM590" s="102"/>
      <c r="KN590" s="102"/>
      <c r="KO590" s="102"/>
      <c r="KP590" s="102"/>
      <c r="KQ590" s="102"/>
      <c r="KR590" s="102"/>
      <c r="KS590" s="102"/>
      <c r="KT590" s="102"/>
      <c r="KU590" s="102"/>
      <c r="KV590" s="102"/>
      <c r="KW590" s="102"/>
      <c r="KX590" s="102"/>
      <c r="KY590" s="102"/>
      <c r="KZ590" s="102"/>
      <c r="LA590" s="102"/>
      <c r="LB590" s="102"/>
      <c r="LC590" s="102"/>
      <c r="LD590" s="102"/>
      <c r="LE590" s="102"/>
      <c r="LF590" s="102"/>
      <c r="LG590" s="102"/>
      <c r="LH590" s="102"/>
      <c r="LI590" s="102"/>
      <c r="LJ590" s="102"/>
      <c r="LK590" s="102"/>
      <c r="LL590" s="102"/>
      <c r="LM590" s="102"/>
      <c r="LN590" s="102"/>
      <c r="LO590" s="102"/>
      <c r="LP590" s="102"/>
      <c r="LQ590" s="102"/>
      <c r="LR590" s="102"/>
      <c r="LS590" s="102"/>
      <c r="LT590" s="102"/>
      <c r="LU590" s="102"/>
      <c r="LV590" s="102"/>
      <c r="LW590" s="102"/>
      <c r="LX590" s="102"/>
      <c r="LY590" s="102"/>
      <c r="LZ590" s="102"/>
      <c r="MA590" s="102"/>
      <c r="MB590" s="102"/>
      <c r="MC590" s="102"/>
      <c r="MD590" s="102"/>
      <c r="ME590" s="102"/>
      <c r="MF590" s="102"/>
      <c r="MG590" s="102"/>
      <c r="MH590" s="102"/>
      <c r="MI590" s="102"/>
      <c r="MJ590" s="102"/>
      <c r="MK590" s="102"/>
      <c r="ML590" s="102"/>
      <c r="MM590" s="102"/>
      <c r="MN590" s="102"/>
      <c r="MO590" s="102"/>
      <c r="MP590" s="102"/>
      <c r="MQ590" s="102"/>
      <c r="MR590" s="102"/>
      <c r="MS590" s="102"/>
      <c r="MT590" s="102"/>
      <c r="MU590" s="102"/>
      <c r="MV590" s="102"/>
      <c r="MW590" s="102"/>
      <c r="MX590" s="102"/>
      <c r="MY590" s="102"/>
      <c r="MZ590" s="102"/>
      <c r="NA590" s="102"/>
      <c r="NB590" s="102"/>
      <c r="NC590" s="102"/>
      <c r="ND590" s="102"/>
      <c r="NE590" s="102"/>
      <c r="NF590" s="102"/>
      <c r="NG590" s="102"/>
      <c r="NH590" s="102"/>
      <c r="NI590" s="102"/>
      <c r="NJ590" s="102"/>
      <c r="NK590" s="102"/>
      <c r="NL590" s="102"/>
    </row>
    <row r="591" spans="1:376" x14ac:dyDescent="0.3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c r="IW591" s="102"/>
      <c r="IX591" s="102"/>
      <c r="IY591" s="102"/>
      <c r="IZ591" s="102"/>
      <c r="JA591" s="102"/>
      <c r="JB591" s="102"/>
      <c r="JC591" s="102"/>
      <c r="JD591" s="102"/>
      <c r="JE591" s="102"/>
      <c r="JF591" s="102"/>
      <c r="JG591" s="102"/>
      <c r="JH591" s="102"/>
      <c r="JI591" s="102"/>
      <c r="JJ591" s="102"/>
      <c r="JK591" s="102"/>
      <c r="JL591" s="102"/>
      <c r="JM591" s="102"/>
      <c r="JN591" s="102"/>
      <c r="JO591" s="102"/>
      <c r="JP591" s="102"/>
      <c r="JQ591" s="102"/>
      <c r="JR591" s="102"/>
      <c r="JS591" s="102"/>
      <c r="JT591" s="102"/>
      <c r="JU591" s="102"/>
      <c r="JV591" s="102"/>
      <c r="JW591" s="102"/>
      <c r="JX591" s="102"/>
      <c r="JY591" s="102"/>
      <c r="JZ591" s="102"/>
      <c r="KA591" s="102"/>
      <c r="KB591" s="102"/>
      <c r="KC591" s="102"/>
      <c r="KD591" s="102"/>
      <c r="KE591" s="102"/>
      <c r="KF591" s="102"/>
      <c r="KG591" s="102"/>
      <c r="KH591" s="102"/>
      <c r="KI591" s="102"/>
      <c r="KJ591" s="102"/>
      <c r="KK591" s="102"/>
      <c r="KL591" s="102"/>
      <c r="KM591" s="102"/>
      <c r="KN591" s="102"/>
      <c r="KO591" s="102"/>
      <c r="KP591" s="102"/>
      <c r="KQ591" s="102"/>
      <c r="KR591" s="102"/>
      <c r="KS591" s="102"/>
      <c r="KT591" s="102"/>
      <c r="KU591" s="102"/>
      <c r="KV591" s="102"/>
      <c r="KW591" s="102"/>
      <c r="KX591" s="102"/>
      <c r="KY591" s="102"/>
      <c r="KZ591" s="102"/>
      <c r="LA591" s="102"/>
      <c r="LB591" s="102"/>
      <c r="LC591" s="102"/>
      <c r="LD591" s="102"/>
      <c r="LE591" s="102"/>
      <c r="LF591" s="102"/>
      <c r="LG591" s="102"/>
      <c r="LH591" s="102"/>
      <c r="LI591" s="102"/>
      <c r="LJ591" s="102"/>
      <c r="LK591" s="102"/>
      <c r="LL591" s="102"/>
      <c r="LM591" s="102"/>
      <c r="LN591" s="102"/>
      <c r="LO591" s="102"/>
      <c r="LP591" s="102"/>
      <c r="LQ591" s="102"/>
      <c r="LR591" s="102"/>
      <c r="LS591" s="102"/>
      <c r="LT591" s="102"/>
      <c r="LU591" s="102"/>
      <c r="LV591" s="102"/>
      <c r="LW591" s="102"/>
      <c r="LX591" s="102"/>
      <c r="LY591" s="102"/>
      <c r="LZ591" s="102"/>
      <c r="MA591" s="102"/>
      <c r="MB591" s="102"/>
      <c r="MC591" s="102"/>
      <c r="MD591" s="102"/>
      <c r="ME591" s="102"/>
      <c r="MF591" s="102"/>
      <c r="MG591" s="102"/>
      <c r="MH591" s="102"/>
      <c r="MI591" s="102"/>
      <c r="MJ591" s="102"/>
      <c r="MK591" s="102"/>
      <c r="ML591" s="102"/>
      <c r="MM591" s="102"/>
      <c r="MN591" s="102"/>
      <c r="MO591" s="102"/>
      <c r="MP591" s="102"/>
      <c r="MQ591" s="102"/>
      <c r="MR591" s="102"/>
      <c r="MS591" s="102"/>
      <c r="MT591" s="102"/>
      <c r="MU591" s="102"/>
      <c r="MV591" s="102"/>
      <c r="MW591" s="102"/>
      <c r="MX591" s="102"/>
      <c r="MY591" s="102"/>
      <c r="MZ591" s="102"/>
      <c r="NA591" s="102"/>
      <c r="NB591" s="102"/>
      <c r="NC591" s="102"/>
      <c r="ND591" s="102"/>
      <c r="NE591" s="102"/>
      <c r="NF591" s="102"/>
      <c r="NG591" s="102"/>
      <c r="NH591" s="102"/>
      <c r="NI591" s="102"/>
      <c r="NJ591" s="102"/>
      <c r="NK591" s="102"/>
      <c r="NL591" s="102"/>
    </row>
    <row r="592" spans="1:376" x14ac:dyDescent="0.3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c r="IW592" s="102"/>
      <c r="IX592" s="102"/>
      <c r="IY592" s="102"/>
      <c r="IZ592" s="102"/>
      <c r="JA592" s="102"/>
      <c r="JB592" s="102"/>
      <c r="JC592" s="102"/>
      <c r="JD592" s="102"/>
      <c r="JE592" s="102"/>
      <c r="JF592" s="102"/>
      <c r="JG592" s="102"/>
      <c r="JH592" s="102"/>
      <c r="JI592" s="102"/>
      <c r="JJ592" s="102"/>
      <c r="JK592" s="102"/>
      <c r="JL592" s="102"/>
      <c r="JM592" s="102"/>
      <c r="JN592" s="102"/>
      <c r="JO592" s="102"/>
      <c r="JP592" s="102"/>
      <c r="JQ592" s="102"/>
      <c r="JR592" s="102"/>
      <c r="JS592" s="102"/>
      <c r="JT592" s="102"/>
      <c r="JU592" s="102"/>
      <c r="JV592" s="102"/>
      <c r="JW592" s="102"/>
      <c r="JX592" s="102"/>
      <c r="JY592" s="102"/>
      <c r="JZ592" s="102"/>
      <c r="KA592" s="102"/>
      <c r="KB592" s="102"/>
      <c r="KC592" s="102"/>
      <c r="KD592" s="102"/>
      <c r="KE592" s="102"/>
      <c r="KF592" s="102"/>
      <c r="KG592" s="102"/>
      <c r="KH592" s="102"/>
      <c r="KI592" s="102"/>
      <c r="KJ592" s="102"/>
      <c r="KK592" s="102"/>
      <c r="KL592" s="102"/>
      <c r="KM592" s="102"/>
      <c r="KN592" s="102"/>
      <c r="KO592" s="102"/>
      <c r="KP592" s="102"/>
      <c r="KQ592" s="102"/>
      <c r="KR592" s="102"/>
      <c r="KS592" s="102"/>
      <c r="KT592" s="102"/>
      <c r="KU592" s="102"/>
      <c r="KV592" s="102"/>
      <c r="KW592" s="102"/>
      <c r="KX592" s="102"/>
      <c r="KY592" s="102"/>
      <c r="KZ592" s="102"/>
      <c r="LA592" s="102"/>
      <c r="LB592" s="102"/>
      <c r="LC592" s="102"/>
      <c r="LD592" s="102"/>
      <c r="LE592" s="102"/>
      <c r="LF592" s="102"/>
      <c r="LG592" s="102"/>
      <c r="LH592" s="102"/>
      <c r="LI592" s="102"/>
      <c r="LJ592" s="102"/>
      <c r="LK592" s="102"/>
      <c r="LL592" s="102"/>
      <c r="LM592" s="102"/>
      <c r="LN592" s="102"/>
      <c r="LO592" s="102"/>
      <c r="LP592" s="102"/>
      <c r="LQ592" s="102"/>
      <c r="LR592" s="102"/>
      <c r="LS592" s="102"/>
      <c r="LT592" s="102"/>
      <c r="LU592" s="102"/>
      <c r="LV592" s="102"/>
      <c r="LW592" s="102"/>
      <c r="LX592" s="102"/>
      <c r="LY592" s="102"/>
      <c r="LZ592" s="102"/>
      <c r="MA592" s="102"/>
      <c r="MB592" s="102"/>
      <c r="MC592" s="102"/>
      <c r="MD592" s="102"/>
      <c r="ME592" s="102"/>
      <c r="MF592" s="102"/>
      <c r="MG592" s="102"/>
      <c r="MH592" s="102"/>
      <c r="MI592" s="102"/>
      <c r="MJ592" s="102"/>
      <c r="MK592" s="102"/>
      <c r="ML592" s="102"/>
      <c r="MM592" s="102"/>
      <c r="MN592" s="102"/>
      <c r="MO592" s="102"/>
      <c r="MP592" s="102"/>
      <c r="MQ592" s="102"/>
      <c r="MR592" s="102"/>
      <c r="MS592" s="102"/>
      <c r="MT592" s="102"/>
      <c r="MU592" s="102"/>
      <c r="MV592" s="102"/>
      <c r="MW592" s="102"/>
      <c r="MX592" s="102"/>
      <c r="MY592" s="102"/>
      <c r="MZ592" s="102"/>
      <c r="NA592" s="102"/>
      <c r="NB592" s="102"/>
      <c r="NC592" s="102"/>
      <c r="ND592" s="102"/>
      <c r="NE592" s="102"/>
      <c r="NF592" s="102"/>
      <c r="NG592" s="102"/>
      <c r="NH592" s="102"/>
      <c r="NI592" s="102"/>
      <c r="NJ592" s="102"/>
      <c r="NK592" s="102"/>
      <c r="NL592" s="102"/>
    </row>
    <row r="593" spans="1:376" x14ac:dyDescent="0.3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c r="IW593" s="102"/>
      <c r="IX593" s="102"/>
      <c r="IY593" s="102"/>
      <c r="IZ593" s="102"/>
      <c r="JA593" s="102"/>
      <c r="JB593" s="102"/>
      <c r="JC593" s="102"/>
      <c r="JD593" s="102"/>
      <c r="JE593" s="102"/>
      <c r="JF593" s="102"/>
      <c r="JG593" s="102"/>
      <c r="JH593" s="102"/>
      <c r="JI593" s="102"/>
      <c r="JJ593" s="102"/>
      <c r="JK593" s="102"/>
      <c r="JL593" s="102"/>
      <c r="JM593" s="102"/>
      <c r="JN593" s="102"/>
      <c r="JO593" s="102"/>
      <c r="JP593" s="102"/>
      <c r="JQ593" s="102"/>
      <c r="JR593" s="102"/>
      <c r="JS593" s="102"/>
      <c r="JT593" s="102"/>
      <c r="JU593" s="102"/>
      <c r="JV593" s="102"/>
      <c r="JW593" s="102"/>
      <c r="JX593" s="102"/>
      <c r="JY593" s="102"/>
      <c r="JZ593" s="102"/>
      <c r="KA593" s="102"/>
      <c r="KB593" s="102"/>
      <c r="KC593" s="102"/>
      <c r="KD593" s="102"/>
      <c r="KE593" s="102"/>
      <c r="KF593" s="102"/>
      <c r="KG593" s="102"/>
      <c r="KH593" s="102"/>
      <c r="KI593" s="102"/>
      <c r="KJ593" s="102"/>
      <c r="KK593" s="102"/>
      <c r="KL593" s="102"/>
      <c r="KM593" s="102"/>
      <c r="KN593" s="102"/>
      <c r="KO593" s="102"/>
      <c r="KP593" s="102"/>
      <c r="KQ593" s="102"/>
      <c r="KR593" s="102"/>
      <c r="KS593" s="102"/>
      <c r="KT593" s="102"/>
      <c r="KU593" s="102"/>
      <c r="KV593" s="102"/>
      <c r="KW593" s="102"/>
      <c r="KX593" s="102"/>
      <c r="KY593" s="102"/>
      <c r="KZ593" s="102"/>
      <c r="LA593" s="102"/>
      <c r="LB593" s="102"/>
      <c r="LC593" s="102"/>
      <c r="LD593" s="102"/>
      <c r="LE593" s="102"/>
      <c r="LF593" s="102"/>
      <c r="LG593" s="102"/>
      <c r="LH593" s="102"/>
      <c r="LI593" s="102"/>
      <c r="LJ593" s="102"/>
      <c r="LK593" s="102"/>
      <c r="LL593" s="102"/>
      <c r="LM593" s="102"/>
      <c r="LN593" s="102"/>
      <c r="LO593" s="102"/>
      <c r="LP593" s="102"/>
      <c r="LQ593" s="102"/>
      <c r="LR593" s="102"/>
      <c r="LS593" s="102"/>
      <c r="LT593" s="102"/>
      <c r="LU593" s="102"/>
      <c r="LV593" s="102"/>
      <c r="LW593" s="102"/>
      <c r="LX593" s="102"/>
      <c r="LY593" s="102"/>
      <c r="LZ593" s="102"/>
      <c r="MA593" s="102"/>
      <c r="MB593" s="102"/>
      <c r="MC593" s="102"/>
      <c r="MD593" s="102"/>
      <c r="ME593" s="102"/>
      <c r="MF593" s="102"/>
      <c r="MG593" s="102"/>
      <c r="MH593" s="102"/>
      <c r="MI593" s="102"/>
      <c r="MJ593" s="102"/>
      <c r="MK593" s="102"/>
      <c r="ML593" s="102"/>
      <c r="MM593" s="102"/>
      <c r="MN593" s="102"/>
      <c r="MO593" s="102"/>
      <c r="MP593" s="102"/>
      <c r="MQ593" s="102"/>
      <c r="MR593" s="102"/>
      <c r="MS593" s="102"/>
      <c r="MT593" s="102"/>
      <c r="MU593" s="102"/>
      <c r="MV593" s="102"/>
      <c r="MW593" s="102"/>
      <c r="MX593" s="102"/>
      <c r="MY593" s="102"/>
      <c r="MZ593" s="102"/>
      <c r="NA593" s="102"/>
      <c r="NB593" s="102"/>
      <c r="NC593" s="102"/>
      <c r="ND593" s="102"/>
      <c r="NE593" s="102"/>
      <c r="NF593" s="102"/>
      <c r="NG593" s="102"/>
      <c r="NH593" s="102"/>
      <c r="NI593" s="102"/>
      <c r="NJ593" s="102"/>
      <c r="NK593" s="102"/>
      <c r="NL593" s="102"/>
    </row>
    <row r="594" spans="1:376" x14ac:dyDescent="0.3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c r="IW594" s="102"/>
      <c r="IX594" s="102"/>
      <c r="IY594" s="102"/>
      <c r="IZ594" s="102"/>
      <c r="JA594" s="102"/>
      <c r="JB594" s="102"/>
      <c r="JC594" s="102"/>
      <c r="JD594" s="102"/>
      <c r="JE594" s="102"/>
      <c r="JF594" s="102"/>
      <c r="JG594" s="102"/>
      <c r="JH594" s="102"/>
      <c r="JI594" s="102"/>
      <c r="JJ594" s="102"/>
      <c r="JK594" s="102"/>
      <c r="JL594" s="102"/>
      <c r="JM594" s="102"/>
      <c r="JN594" s="102"/>
      <c r="JO594" s="102"/>
      <c r="JP594" s="102"/>
      <c r="JQ594" s="102"/>
      <c r="JR594" s="102"/>
      <c r="JS594" s="102"/>
      <c r="JT594" s="102"/>
      <c r="JU594" s="102"/>
      <c r="JV594" s="102"/>
      <c r="JW594" s="102"/>
      <c r="JX594" s="102"/>
      <c r="JY594" s="102"/>
      <c r="JZ594" s="102"/>
      <c r="KA594" s="102"/>
      <c r="KB594" s="102"/>
      <c r="KC594" s="102"/>
      <c r="KD594" s="102"/>
      <c r="KE594" s="102"/>
      <c r="KF594" s="102"/>
      <c r="KG594" s="102"/>
      <c r="KH594" s="102"/>
      <c r="KI594" s="102"/>
      <c r="KJ594" s="102"/>
      <c r="KK594" s="102"/>
      <c r="KL594" s="102"/>
      <c r="KM594" s="102"/>
      <c r="KN594" s="102"/>
      <c r="KO594" s="102"/>
      <c r="KP594" s="102"/>
      <c r="KQ594" s="102"/>
      <c r="KR594" s="102"/>
      <c r="KS594" s="102"/>
      <c r="KT594" s="102"/>
      <c r="KU594" s="102"/>
      <c r="KV594" s="102"/>
      <c r="KW594" s="102"/>
      <c r="KX594" s="102"/>
      <c r="KY594" s="102"/>
      <c r="KZ594" s="102"/>
      <c r="LA594" s="102"/>
      <c r="LB594" s="102"/>
      <c r="LC594" s="102"/>
      <c r="LD594" s="102"/>
      <c r="LE594" s="102"/>
      <c r="LF594" s="102"/>
      <c r="LG594" s="102"/>
      <c r="LH594" s="102"/>
      <c r="LI594" s="102"/>
      <c r="LJ594" s="102"/>
      <c r="LK594" s="102"/>
      <c r="LL594" s="102"/>
      <c r="LM594" s="102"/>
      <c r="LN594" s="102"/>
      <c r="LO594" s="102"/>
      <c r="LP594" s="102"/>
      <c r="LQ594" s="102"/>
      <c r="LR594" s="102"/>
      <c r="LS594" s="102"/>
      <c r="LT594" s="102"/>
      <c r="LU594" s="102"/>
      <c r="LV594" s="102"/>
      <c r="LW594" s="102"/>
      <c r="LX594" s="102"/>
      <c r="LY594" s="102"/>
      <c r="LZ594" s="102"/>
      <c r="MA594" s="102"/>
      <c r="MB594" s="102"/>
      <c r="MC594" s="102"/>
      <c r="MD594" s="102"/>
      <c r="ME594" s="102"/>
      <c r="MF594" s="102"/>
      <c r="MG594" s="102"/>
      <c r="MH594" s="102"/>
      <c r="MI594" s="102"/>
      <c r="MJ594" s="102"/>
      <c r="MK594" s="102"/>
      <c r="ML594" s="102"/>
      <c r="MM594" s="102"/>
      <c r="MN594" s="102"/>
      <c r="MO594" s="102"/>
      <c r="MP594" s="102"/>
      <c r="MQ594" s="102"/>
      <c r="MR594" s="102"/>
      <c r="MS594" s="102"/>
      <c r="MT594" s="102"/>
      <c r="MU594" s="102"/>
      <c r="MV594" s="102"/>
      <c r="MW594" s="102"/>
      <c r="MX594" s="102"/>
      <c r="MY594" s="102"/>
      <c r="MZ594" s="102"/>
      <c r="NA594" s="102"/>
      <c r="NB594" s="102"/>
      <c r="NC594" s="102"/>
      <c r="ND594" s="102"/>
      <c r="NE594" s="102"/>
      <c r="NF594" s="102"/>
      <c r="NG594" s="102"/>
      <c r="NH594" s="102"/>
      <c r="NI594" s="102"/>
      <c r="NJ594" s="102"/>
      <c r="NK594" s="102"/>
      <c r="NL594" s="102"/>
    </row>
    <row r="595" spans="1:376" x14ac:dyDescent="0.3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c r="IW595" s="102"/>
      <c r="IX595" s="102"/>
      <c r="IY595" s="102"/>
      <c r="IZ595" s="102"/>
      <c r="JA595" s="102"/>
      <c r="JB595" s="102"/>
      <c r="JC595" s="102"/>
      <c r="JD595" s="102"/>
      <c r="JE595" s="102"/>
      <c r="JF595" s="102"/>
      <c r="JG595" s="102"/>
      <c r="JH595" s="102"/>
      <c r="JI595" s="102"/>
      <c r="JJ595" s="102"/>
      <c r="JK595" s="102"/>
      <c r="JL595" s="102"/>
      <c r="JM595" s="102"/>
      <c r="JN595" s="102"/>
      <c r="JO595" s="102"/>
      <c r="JP595" s="102"/>
      <c r="JQ595" s="102"/>
      <c r="JR595" s="102"/>
      <c r="JS595" s="102"/>
      <c r="JT595" s="102"/>
      <c r="JU595" s="102"/>
      <c r="JV595" s="102"/>
      <c r="JW595" s="102"/>
      <c r="JX595" s="102"/>
      <c r="JY595" s="102"/>
      <c r="JZ595" s="102"/>
      <c r="KA595" s="102"/>
      <c r="KB595" s="102"/>
      <c r="KC595" s="102"/>
      <c r="KD595" s="102"/>
      <c r="KE595" s="102"/>
      <c r="KF595" s="102"/>
      <c r="KG595" s="102"/>
      <c r="KH595" s="102"/>
      <c r="KI595" s="102"/>
      <c r="KJ595" s="102"/>
      <c r="KK595" s="102"/>
      <c r="KL595" s="102"/>
      <c r="KM595" s="102"/>
      <c r="KN595" s="102"/>
      <c r="KO595" s="102"/>
      <c r="KP595" s="102"/>
      <c r="KQ595" s="102"/>
      <c r="KR595" s="102"/>
      <c r="KS595" s="102"/>
      <c r="KT595" s="102"/>
      <c r="KU595" s="102"/>
      <c r="KV595" s="102"/>
      <c r="KW595" s="102"/>
      <c r="KX595" s="102"/>
      <c r="KY595" s="102"/>
      <c r="KZ595" s="102"/>
      <c r="LA595" s="102"/>
      <c r="LB595" s="102"/>
      <c r="LC595" s="102"/>
      <c r="LD595" s="102"/>
      <c r="LE595" s="102"/>
      <c r="LF595" s="102"/>
      <c r="LG595" s="102"/>
      <c r="LH595" s="102"/>
      <c r="LI595" s="102"/>
      <c r="LJ595" s="102"/>
      <c r="LK595" s="102"/>
      <c r="LL595" s="102"/>
      <c r="LM595" s="102"/>
      <c r="LN595" s="102"/>
      <c r="LO595" s="102"/>
      <c r="LP595" s="102"/>
      <c r="LQ595" s="102"/>
      <c r="LR595" s="102"/>
      <c r="LS595" s="102"/>
      <c r="LT595" s="102"/>
      <c r="LU595" s="102"/>
      <c r="LV595" s="102"/>
      <c r="LW595" s="102"/>
      <c r="LX595" s="102"/>
      <c r="LY595" s="102"/>
      <c r="LZ595" s="102"/>
      <c r="MA595" s="102"/>
      <c r="MB595" s="102"/>
      <c r="MC595" s="102"/>
      <c r="MD595" s="102"/>
      <c r="ME595" s="102"/>
      <c r="MF595" s="102"/>
      <c r="MG595" s="102"/>
      <c r="MH595" s="102"/>
      <c r="MI595" s="102"/>
      <c r="MJ595" s="102"/>
      <c r="MK595" s="102"/>
      <c r="ML595" s="102"/>
      <c r="MM595" s="102"/>
      <c r="MN595" s="102"/>
      <c r="MO595" s="102"/>
      <c r="MP595" s="102"/>
      <c r="MQ595" s="102"/>
      <c r="MR595" s="102"/>
      <c r="MS595" s="102"/>
      <c r="MT595" s="102"/>
      <c r="MU595" s="102"/>
      <c r="MV595" s="102"/>
      <c r="MW595" s="102"/>
      <c r="MX595" s="102"/>
      <c r="MY595" s="102"/>
      <c r="MZ595" s="102"/>
      <c r="NA595" s="102"/>
      <c r="NB595" s="102"/>
      <c r="NC595" s="102"/>
      <c r="ND595" s="102"/>
      <c r="NE595" s="102"/>
      <c r="NF595" s="102"/>
      <c r="NG595" s="102"/>
      <c r="NH595" s="102"/>
      <c r="NI595" s="102"/>
      <c r="NJ595" s="102"/>
      <c r="NK595" s="102"/>
      <c r="NL595" s="102"/>
    </row>
    <row r="596" spans="1:376" x14ac:dyDescent="0.3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c r="IW596" s="102"/>
      <c r="IX596" s="102"/>
      <c r="IY596" s="102"/>
      <c r="IZ596" s="102"/>
      <c r="JA596" s="102"/>
      <c r="JB596" s="102"/>
      <c r="JC596" s="102"/>
      <c r="JD596" s="102"/>
      <c r="JE596" s="102"/>
      <c r="JF596" s="102"/>
      <c r="JG596" s="102"/>
      <c r="JH596" s="102"/>
      <c r="JI596" s="102"/>
      <c r="JJ596" s="102"/>
      <c r="JK596" s="102"/>
      <c r="JL596" s="102"/>
      <c r="JM596" s="102"/>
      <c r="JN596" s="102"/>
      <c r="JO596" s="102"/>
      <c r="JP596" s="102"/>
      <c r="JQ596" s="102"/>
      <c r="JR596" s="102"/>
      <c r="JS596" s="102"/>
      <c r="JT596" s="102"/>
      <c r="JU596" s="102"/>
      <c r="JV596" s="102"/>
      <c r="JW596" s="102"/>
      <c r="JX596" s="102"/>
      <c r="JY596" s="102"/>
      <c r="JZ596" s="102"/>
      <c r="KA596" s="102"/>
      <c r="KB596" s="102"/>
      <c r="KC596" s="102"/>
      <c r="KD596" s="102"/>
      <c r="KE596" s="102"/>
      <c r="KF596" s="102"/>
      <c r="KG596" s="102"/>
      <c r="KH596" s="102"/>
      <c r="KI596" s="102"/>
      <c r="KJ596" s="102"/>
      <c r="KK596" s="102"/>
      <c r="KL596" s="102"/>
      <c r="KM596" s="102"/>
      <c r="KN596" s="102"/>
      <c r="KO596" s="102"/>
      <c r="KP596" s="102"/>
      <c r="KQ596" s="102"/>
      <c r="KR596" s="102"/>
      <c r="KS596" s="102"/>
      <c r="KT596" s="102"/>
      <c r="KU596" s="102"/>
      <c r="KV596" s="102"/>
      <c r="KW596" s="102"/>
      <c r="KX596" s="102"/>
      <c r="KY596" s="102"/>
      <c r="KZ596" s="102"/>
      <c r="LA596" s="102"/>
      <c r="LB596" s="102"/>
      <c r="LC596" s="102"/>
      <c r="LD596" s="102"/>
      <c r="LE596" s="102"/>
      <c r="LF596" s="102"/>
      <c r="LG596" s="102"/>
      <c r="LH596" s="102"/>
      <c r="LI596" s="102"/>
      <c r="LJ596" s="102"/>
      <c r="LK596" s="102"/>
      <c r="LL596" s="102"/>
      <c r="LM596" s="102"/>
      <c r="LN596" s="102"/>
      <c r="LO596" s="102"/>
      <c r="LP596" s="102"/>
      <c r="LQ596" s="102"/>
      <c r="LR596" s="102"/>
      <c r="LS596" s="102"/>
      <c r="LT596" s="102"/>
      <c r="LU596" s="102"/>
      <c r="LV596" s="102"/>
      <c r="LW596" s="102"/>
      <c r="LX596" s="102"/>
      <c r="LY596" s="102"/>
      <c r="LZ596" s="102"/>
      <c r="MA596" s="102"/>
      <c r="MB596" s="102"/>
      <c r="MC596" s="102"/>
      <c r="MD596" s="102"/>
      <c r="ME596" s="102"/>
      <c r="MF596" s="102"/>
      <c r="MG596" s="102"/>
      <c r="MH596" s="102"/>
      <c r="MI596" s="102"/>
      <c r="MJ596" s="102"/>
      <c r="MK596" s="102"/>
      <c r="ML596" s="102"/>
      <c r="MM596" s="102"/>
      <c r="MN596" s="102"/>
      <c r="MO596" s="102"/>
      <c r="MP596" s="102"/>
      <c r="MQ596" s="102"/>
      <c r="MR596" s="102"/>
      <c r="MS596" s="102"/>
      <c r="MT596" s="102"/>
      <c r="MU596" s="102"/>
      <c r="MV596" s="102"/>
      <c r="MW596" s="102"/>
      <c r="MX596" s="102"/>
      <c r="MY596" s="102"/>
      <c r="MZ596" s="102"/>
      <c r="NA596" s="102"/>
      <c r="NB596" s="102"/>
      <c r="NC596" s="102"/>
      <c r="ND596" s="102"/>
      <c r="NE596" s="102"/>
      <c r="NF596" s="102"/>
      <c r="NG596" s="102"/>
      <c r="NH596" s="102"/>
      <c r="NI596" s="102"/>
      <c r="NJ596" s="102"/>
      <c r="NK596" s="102"/>
      <c r="NL596" s="102"/>
    </row>
    <row r="597" spans="1:376" x14ac:dyDescent="0.3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c r="IW597" s="102"/>
      <c r="IX597" s="102"/>
      <c r="IY597" s="102"/>
      <c r="IZ597" s="102"/>
      <c r="JA597" s="102"/>
      <c r="JB597" s="102"/>
      <c r="JC597" s="102"/>
      <c r="JD597" s="102"/>
      <c r="JE597" s="102"/>
      <c r="JF597" s="102"/>
      <c r="JG597" s="102"/>
      <c r="JH597" s="102"/>
      <c r="JI597" s="102"/>
      <c r="JJ597" s="102"/>
      <c r="JK597" s="102"/>
      <c r="JL597" s="102"/>
      <c r="JM597" s="102"/>
      <c r="JN597" s="102"/>
      <c r="JO597" s="102"/>
      <c r="JP597" s="102"/>
      <c r="JQ597" s="102"/>
      <c r="JR597" s="102"/>
      <c r="JS597" s="102"/>
      <c r="JT597" s="102"/>
      <c r="JU597" s="102"/>
      <c r="JV597" s="102"/>
      <c r="JW597" s="102"/>
      <c r="JX597" s="102"/>
      <c r="JY597" s="102"/>
      <c r="JZ597" s="102"/>
      <c r="KA597" s="102"/>
      <c r="KB597" s="102"/>
      <c r="KC597" s="102"/>
      <c r="KD597" s="102"/>
      <c r="KE597" s="102"/>
      <c r="KF597" s="102"/>
      <c r="KG597" s="102"/>
      <c r="KH597" s="102"/>
      <c r="KI597" s="102"/>
      <c r="KJ597" s="102"/>
      <c r="KK597" s="102"/>
      <c r="KL597" s="102"/>
      <c r="KM597" s="102"/>
      <c r="KN597" s="102"/>
      <c r="KO597" s="102"/>
      <c r="KP597" s="102"/>
      <c r="KQ597" s="102"/>
      <c r="KR597" s="102"/>
      <c r="KS597" s="102"/>
      <c r="KT597" s="102"/>
      <c r="KU597" s="102"/>
      <c r="KV597" s="102"/>
      <c r="KW597" s="102"/>
      <c r="KX597" s="102"/>
      <c r="KY597" s="102"/>
      <c r="KZ597" s="102"/>
      <c r="LA597" s="102"/>
      <c r="LB597" s="102"/>
      <c r="LC597" s="102"/>
      <c r="LD597" s="102"/>
      <c r="LE597" s="102"/>
      <c r="LF597" s="102"/>
      <c r="LG597" s="102"/>
      <c r="LH597" s="102"/>
      <c r="LI597" s="102"/>
      <c r="LJ597" s="102"/>
      <c r="LK597" s="102"/>
      <c r="LL597" s="102"/>
      <c r="LM597" s="102"/>
      <c r="LN597" s="102"/>
      <c r="LO597" s="102"/>
      <c r="LP597" s="102"/>
      <c r="LQ597" s="102"/>
      <c r="LR597" s="102"/>
      <c r="LS597" s="102"/>
      <c r="LT597" s="102"/>
      <c r="LU597" s="102"/>
      <c r="LV597" s="102"/>
      <c r="LW597" s="102"/>
      <c r="LX597" s="102"/>
      <c r="LY597" s="102"/>
      <c r="LZ597" s="102"/>
      <c r="MA597" s="102"/>
      <c r="MB597" s="102"/>
      <c r="MC597" s="102"/>
      <c r="MD597" s="102"/>
      <c r="ME597" s="102"/>
      <c r="MF597" s="102"/>
      <c r="MG597" s="102"/>
      <c r="MH597" s="102"/>
      <c r="MI597" s="102"/>
      <c r="MJ597" s="102"/>
      <c r="MK597" s="102"/>
      <c r="ML597" s="102"/>
      <c r="MM597" s="102"/>
      <c r="MN597" s="102"/>
      <c r="MO597" s="102"/>
      <c r="MP597" s="102"/>
      <c r="MQ597" s="102"/>
      <c r="MR597" s="102"/>
      <c r="MS597" s="102"/>
      <c r="MT597" s="102"/>
      <c r="MU597" s="102"/>
      <c r="MV597" s="102"/>
      <c r="MW597" s="102"/>
      <c r="MX597" s="102"/>
      <c r="MY597" s="102"/>
      <c r="MZ597" s="102"/>
      <c r="NA597" s="102"/>
      <c r="NB597" s="102"/>
      <c r="NC597" s="102"/>
      <c r="ND597" s="102"/>
      <c r="NE597" s="102"/>
      <c r="NF597" s="102"/>
      <c r="NG597" s="102"/>
      <c r="NH597" s="102"/>
      <c r="NI597" s="102"/>
      <c r="NJ597" s="102"/>
      <c r="NK597" s="102"/>
      <c r="NL597" s="102"/>
    </row>
    <row r="598" spans="1:376" x14ac:dyDescent="0.3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c r="IW598" s="102"/>
      <c r="IX598" s="102"/>
      <c r="IY598" s="102"/>
      <c r="IZ598" s="102"/>
      <c r="JA598" s="102"/>
      <c r="JB598" s="102"/>
      <c r="JC598" s="102"/>
      <c r="JD598" s="102"/>
      <c r="JE598" s="102"/>
      <c r="JF598" s="102"/>
      <c r="JG598" s="102"/>
      <c r="JH598" s="102"/>
      <c r="JI598" s="102"/>
      <c r="JJ598" s="102"/>
      <c r="JK598" s="102"/>
      <c r="JL598" s="102"/>
      <c r="JM598" s="102"/>
      <c r="JN598" s="102"/>
      <c r="JO598" s="102"/>
      <c r="JP598" s="102"/>
      <c r="JQ598" s="102"/>
      <c r="JR598" s="102"/>
      <c r="JS598" s="102"/>
      <c r="JT598" s="102"/>
      <c r="JU598" s="102"/>
      <c r="JV598" s="102"/>
      <c r="JW598" s="102"/>
      <c r="JX598" s="102"/>
      <c r="JY598" s="102"/>
      <c r="JZ598" s="102"/>
      <c r="KA598" s="102"/>
      <c r="KB598" s="102"/>
      <c r="KC598" s="102"/>
      <c r="KD598" s="102"/>
      <c r="KE598" s="102"/>
      <c r="KF598" s="102"/>
      <c r="KG598" s="102"/>
      <c r="KH598" s="102"/>
      <c r="KI598" s="102"/>
      <c r="KJ598" s="102"/>
      <c r="KK598" s="102"/>
      <c r="KL598" s="102"/>
      <c r="KM598" s="102"/>
      <c r="KN598" s="102"/>
      <c r="KO598" s="102"/>
      <c r="KP598" s="102"/>
      <c r="KQ598" s="102"/>
      <c r="KR598" s="102"/>
      <c r="KS598" s="102"/>
      <c r="KT598" s="102"/>
      <c r="KU598" s="102"/>
      <c r="KV598" s="102"/>
      <c r="KW598" s="102"/>
      <c r="KX598" s="102"/>
      <c r="KY598" s="102"/>
      <c r="KZ598" s="102"/>
      <c r="LA598" s="102"/>
      <c r="LB598" s="102"/>
      <c r="LC598" s="102"/>
      <c r="LD598" s="102"/>
      <c r="LE598" s="102"/>
      <c r="LF598" s="102"/>
      <c r="LG598" s="102"/>
      <c r="LH598" s="102"/>
      <c r="LI598" s="102"/>
      <c r="LJ598" s="102"/>
      <c r="LK598" s="102"/>
      <c r="LL598" s="102"/>
      <c r="LM598" s="102"/>
      <c r="LN598" s="102"/>
      <c r="LO598" s="102"/>
      <c r="LP598" s="102"/>
      <c r="LQ598" s="102"/>
      <c r="LR598" s="102"/>
      <c r="LS598" s="102"/>
      <c r="LT598" s="102"/>
      <c r="LU598" s="102"/>
      <c r="LV598" s="102"/>
      <c r="LW598" s="102"/>
      <c r="LX598" s="102"/>
      <c r="LY598" s="102"/>
      <c r="LZ598" s="102"/>
      <c r="MA598" s="102"/>
      <c r="MB598" s="102"/>
      <c r="MC598" s="102"/>
      <c r="MD598" s="102"/>
      <c r="ME598" s="102"/>
      <c r="MF598" s="102"/>
      <c r="MG598" s="102"/>
      <c r="MH598" s="102"/>
      <c r="MI598" s="102"/>
      <c r="MJ598" s="102"/>
      <c r="MK598" s="102"/>
      <c r="ML598" s="102"/>
      <c r="MM598" s="102"/>
      <c r="MN598" s="102"/>
      <c r="MO598" s="102"/>
      <c r="MP598" s="102"/>
      <c r="MQ598" s="102"/>
      <c r="MR598" s="102"/>
      <c r="MS598" s="102"/>
      <c r="MT598" s="102"/>
      <c r="MU598" s="102"/>
      <c r="MV598" s="102"/>
      <c r="MW598" s="102"/>
      <c r="MX598" s="102"/>
      <c r="MY598" s="102"/>
      <c r="MZ598" s="102"/>
      <c r="NA598" s="102"/>
      <c r="NB598" s="102"/>
      <c r="NC598" s="102"/>
      <c r="ND598" s="102"/>
      <c r="NE598" s="102"/>
      <c r="NF598" s="102"/>
      <c r="NG598" s="102"/>
      <c r="NH598" s="102"/>
      <c r="NI598" s="102"/>
      <c r="NJ598" s="102"/>
      <c r="NK598" s="102"/>
      <c r="NL598" s="102"/>
    </row>
    <row r="599" spans="1:376" x14ac:dyDescent="0.3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c r="IW599" s="102"/>
      <c r="IX599" s="102"/>
      <c r="IY599" s="102"/>
      <c r="IZ599" s="102"/>
      <c r="JA599" s="102"/>
      <c r="JB599" s="102"/>
      <c r="JC599" s="102"/>
      <c r="JD599" s="102"/>
      <c r="JE599" s="102"/>
      <c r="JF599" s="102"/>
      <c r="JG599" s="102"/>
      <c r="JH599" s="102"/>
      <c r="JI599" s="102"/>
      <c r="JJ599" s="102"/>
      <c r="JK599" s="102"/>
      <c r="JL599" s="102"/>
      <c r="JM599" s="102"/>
      <c r="JN599" s="102"/>
      <c r="JO599" s="102"/>
      <c r="JP599" s="102"/>
      <c r="JQ599" s="102"/>
      <c r="JR599" s="102"/>
      <c r="JS599" s="102"/>
      <c r="JT599" s="102"/>
      <c r="JU599" s="102"/>
      <c r="JV599" s="102"/>
      <c r="JW599" s="102"/>
      <c r="JX599" s="102"/>
      <c r="JY599" s="102"/>
      <c r="JZ599" s="102"/>
      <c r="KA599" s="102"/>
      <c r="KB599" s="102"/>
      <c r="KC599" s="102"/>
      <c r="KD599" s="102"/>
      <c r="KE599" s="102"/>
      <c r="KF599" s="102"/>
      <c r="KG599" s="102"/>
      <c r="KH599" s="102"/>
      <c r="KI599" s="102"/>
      <c r="KJ599" s="102"/>
      <c r="KK599" s="102"/>
      <c r="KL599" s="102"/>
      <c r="KM599" s="102"/>
      <c r="KN599" s="102"/>
      <c r="KO599" s="102"/>
      <c r="KP599" s="102"/>
      <c r="KQ599" s="102"/>
      <c r="KR599" s="102"/>
      <c r="KS599" s="102"/>
      <c r="KT599" s="102"/>
      <c r="KU599" s="102"/>
      <c r="KV599" s="102"/>
      <c r="KW599" s="102"/>
      <c r="KX599" s="102"/>
      <c r="KY599" s="102"/>
      <c r="KZ599" s="102"/>
      <c r="LA599" s="102"/>
      <c r="LB599" s="102"/>
      <c r="LC599" s="102"/>
      <c r="LD599" s="102"/>
      <c r="LE599" s="102"/>
      <c r="LF599" s="102"/>
      <c r="LG599" s="102"/>
      <c r="LH599" s="102"/>
      <c r="LI599" s="102"/>
      <c r="LJ599" s="102"/>
      <c r="LK599" s="102"/>
      <c r="LL599" s="102"/>
      <c r="LM599" s="102"/>
      <c r="LN599" s="102"/>
      <c r="LO599" s="102"/>
      <c r="LP599" s="102"/>
      <c r="LQ599" s="102"/>
      <c r="LR599" s="102"/>
      <c r="LS599" s="102"/>
      <c r="LT599" s="102"/>
      <c r="LU599" s="102"/>
      <c r="LV599" s="102"/>
      <c r="LW599" s="102"/>
      <c r="LX599" s="102"/>
      <c r="LY599" s="102"/>
      <c r="LZ599" s="102"/>
      <c r="MA599" s="102"/>
      <c r="MB599" s="102"/>
      <c r="MC599" s="102"/>
      <c r="MD599" s="102"/>
      <c r="ME599" s="102"/>
      <c r="MF599" s="102"/>
      <c r="MG599" s="102"/>
      <c r="MH599" s="102"/>
      <c r="MI599" s="102"/>
      <c r="MJ599" s="102"/>
      <c r="MK599" s="102"/>
      <c r="ML599" s="102"/>
      <c r="MM599" s="102"/>
      <c r="MN599" s="102"/>
      <c r="MO599" s="102"/>
      <c r="MP599" s="102"/>
      <c r="MQ599" s="102"/>
      <c r="MR599" s="102"/>
      <c r="MS599" s="102"/>
      <c r="MT599" s="102"/>
      <c r="MU599" s="102"/>
      <c r="MV599" s="102"/>
      <c r="MW599" s="102"/>
      <c r="MX599" s="102"/>
      <c r="MY599" s="102"/>
      <c r="MZ599" s="102"/>
      <c r="NA599" s="102"/>
      <c r="NB599" s="102"/>
      <c r="NC599" s="102"/>
      <c r="ND599" s="102"/>
      <c r="NE599" s="102"/>
      <c r="NF599" s="102"/>
      <c r="NG599" s="102"/>
      <c r="NH599" s="102"/>
      <c r="NI599" s="102"/>
      <c r="NJ599" s="102"/>
      <c r="NK599" s="102"/>
      <c r="NL599" s="102"/>
    </row>
    <row r="600" spans="1:376" x14ac:dyDescent="0.3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c r="IW600" s="102"/>
      <c r="IX600" s="102"/>
      <c r="IY600" s="102"/>
      <c r="IZ600" s="102"/>
      <c r="JA600" s="102"/>
      <c r="JB600" s="102"/>
      <c r="JC600" s="102"/>
      <c r="JD600" s="102"/>
      <c r="JE600" s="102"/>
      <c r="JF600" s="102"/>
      <c r="JG600" s="102"/>
      <c r="JH600" s="102"/>
      <c r="JI600" s="102"/>
      <c r="JJ600" s="102"/>
      <c r="JK600" s="102"/>
      <c r="JL600" s="102"/>
      <c r="JM600" s="102"/>
      <c r="JN600" s="102"/>
      <c r="JO600" s="102"/>
      <c r="JP600" s="102"/>
      <c r="JQ600" s="102"/>
      <c r="JR600" s="102"/>
      <c r="JS600" s="102"/>
      <c r="JT600" s="102"/>
      <c r="JU600" s="102"/>
      <c r="JV600" s="102"/>
      <c r="JW600" s="102"/>
      <c r="JX600" s="102"/>
      <c r="JY600" s="102"/>
      <c r="JZ600" s="102"/>
      <c r="KA600" s="102"/>
      <c r="KB600" s="102"/>
      <c r="KC600" s="102"/>
      <c r="KD600" s="102"/>
      <c r="KE600" s="102"/>
      <c r="KF600" s="102"/>
      <c r="KG600" s="102"/>
      <c r="KH600" s="102"/>
      <c r="KI600" s="102"/>
      <c r="KJ600" s="102"/>
      <c r="KK600" s="102"/>
      <c r="KL600" s="102"/>
      <c r="KM600" s="102"/>
      <c r="KN600" s="102"/>
      <c r="KO600" s="102"/>
      <c r="KP600" s="102"/>
      <c r="KQ600" s="102"/>
      <c r="KR600" s="102"/>
      <c r="KS600" s="102"/>
      <c r="KT600" s="102"/>
      <c r="KU600" s="102"/>
      <c r="KV600" s="102"/>
      <c r="KW600" s="102"/>
      <c r="KX600" s="102"/>
      <c r="KY600" s="102"/>
      <c r="KZ600" s="102"/>
      <c r="LA600" s="102"/>
      <c r="LB600" s="102"/>
      <c r="LC600" s="102"/>
      <c r="LD600" s="102"/>
      <c r="LE600" s="102"/>
      <c r="LF600" s="102"/>
      <c r="LG600" s="102"/>
      <c r="LH600" s="102"/>
      <c r="LI600" s="102"/>
      <c r="LJ600" s="102"/>
      <c r="LK600" s="102"/>
      <c r="LL600" s="102"/>
      <c r="LM600" s="102"/>
      <c r="LN600" s="102"/>
      <c r="LO600" s="102"/>
      <c r="LP600" s="102"/>
      <c r="LQ600" s="102"/>
      <c r="LR600" s="102"/>
      <c r="LS600" s="102"/>
      <c r="LT600" s="102"/>
      <c r="LU600" s="102"/>
      <c r="LV600" s="102"/>
      <c r="LW600" s="102"/>
      <c r="LX600" s="102"/>
      <c r="LY600" s="102"/>
      <c r="LZ600" s="102"/>
      <c r="MA600" s="102"/>
      <c r="MB600" s="102"/>
      <c r="MC600" s="102"/>
      <c r="MD600" s="102"/>
      <c r="ME600" s="102"/>
      <c r="MF600" s="102"/>
      <c r="MG600" s="102"/>
      <c r="MH600" s="102"/>
      <c r="MI600" s="102"/>
      <c r="MJ600" s="102"/>
      <c r="MK600" s="102"/>
      <c r="ML600" s="102"/>
      <c r="MM600" s="102"/>
      <c r="MN600" s="102"/>
      <c r="MO600" s="102"/>
      <c r="MP600" s="102"/>
      <c r="MQ600" s="102"/>
      <c r="MR600" s="102"/>
      <c r="MS600" s="102"/>
      <c r="MT600" s="102"/>
      <c r="MU600" s="102"/>
      <c r="MV600" s="102"/>
      <c r="MW600" s="102"/>
      <c r="MX600" s="102"/>
      <c r="MY600" s="102"/>
      <c r="MZ600" s="102"/>
      <c r="NA600" s="102"/>
      <c r="NB600" s="102"/>
      <c r="NC600" s="102"/>
      <c r="ND600" s="102"/>
      <c r="NE600" s="102"/>
      <c r="NF600" s="102"/>
      <c r="NG600" s="102"/>
      <c r="NH600" s="102"/>
      <c r="NI600" s="102"/>
      <c r="NJ600" s="102"/>
      <c r="NK600" s="102"/>
      <c r="NL600" s="102"/>
    </row>
    <row r="601" spans="1:376" x14ac:dyDescent="0.3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c r="IW601" s="102"/>
      <c r="IX601" s="102"/>
      <c r="IY601" s="102"/>
      <c r="IZ601" s="102"/>
      <c r="JA601" s="102"/>
      <c r="JB601" s="102"/>
      <c r="JC601" s="102"/>
      <c r="JD601" s="102"/>
      <c r="JE601" s="102"/>
      <c r="JF601" s="102"/>
      <c r="JG601" s="102"/>
      <c r="JH601" s="102"/>
      <c r="JI601" s="102"/>
      <c r="JJ601" s="102"/>
      <c r="JK601" s="102"/>
      <c r="JL601" s="102"/>
      <c r="JM601" s="102"/>
      <c r="JN601" s="102"/>
      <c r="JO601" s="102"/>
      <c r="JP601" s="102"/>
      <c r="JQ601" s="102"/>
      <c r="JR601" s="102"/>
      <c r="JS601" s="102"/>
      <c r="JT601" s="102"/>
      <c r="JU601" s="102"/>
      <c r="JV601" s="102"/>
      <c r="JW601" s="102"/>
      <c r="JX601" s="102"/>
      <c r="JY601" s="102"/>
      <c r="JZ601" s="102"/>
      <c r="KA601" s="102"/>
      <c r="KB601" s="102"/>
      <c r="KC601" s="102"/>
      <c r="KD601" s="102"/>
      <c r="KE601" s="102"/>
      <c r="KF601" s="102"/>
      <c r="KG601" s="102"/>
      <c r="KH601" s="102"/>
      <c r="KI601" s="102"/>
      <c r="KJ601" s="102"/>
      <c r="KK601" s="102"/>
      <c r="KL601" s="102"/>
      <c r="KM601" s="102"/>
      <c r="KN601" s="102"/>
      <c r="KO601" s="102"/>
      <c r="KP601" s="102"/>
      <c r="KQ601" s="102"/>
      <c r="KR601" s="102"/>
      <c r="KS601" s="102"/>
      <c r="KT601" s="102"/>
      <c r="KU601" s="102"/>
      <c r="KV601" s="102"/>
      <c r="KW601" s="102"/>
      <c r="KX601" s="102"/>
      <c r="KY601" s="102"/>
      <c r="KZ601" s="102"/>
      <c r="LA601" s="102"/>
      <c r="LB601" s="102"/>
      <c r="LC601" s="102"/>
      <c r="LD601" s="102"/>
      <c r="LE601" s="102"/>
      <c r="LF601" s="102"/>
      <c r="LG601" s="102"/>
      <c r="LH601" s="102"/>
      <c r="LI601" s="102"/>
      <c r="LJ601" s="102"/>
      <c r="LK601" s="102"/>
      <c r="LL601" s="102"/>
      <c r="LM601" s="102"/>
      <c r="LN601" s="102"/>
      <c r="LO601" s="102"/>
      <c r="LP601" s="102"/>
      <c r="LQ601" s="102"/>
      <c r="LR601" s="102"/>
      <c r="LS601" s="102"/>
      <c r="LT601" s="102"/>
      <c r="LU601" s="102"/>
      <c r="LV601" s="102"/>
      <c r="LW601" s="102"/>
      <c r="LX601" s="102"/>
      <c r="LY601" s="102"/>
      <c r="LZ601" s="102"/>
      <c r="MA601" s="102"/>
      <c r="MB601" s="102"/>
      <c r="MC601" s="102"/>
      <c r="MD601" s="102"/>
      <c r="ME601" s="102"/>
      <c r="MF601" s="102"/>
      <c r="MG601" s="102"/>
      <c r="MH601" s="102"/>
      <c r="MI601" s="102"/>
      <c r="MJ601" s="102"/>
      <c r="MK601" s="102"/>
      <c r="ML601" s="102"/>
      <c r="MM601" s="102"/>
      <c r="MN601" s="102"/>
      <c r="MO601" s="102"/>
      <c r="MP601" s="102"/>
      <c r="MQ601" s="102"/>
      <c r="MR601" s="102"/>
      <c r="MS601" s="102"/>
      <c r="MT601" s="102"/>
      <c r="MU601" s="102"/>
      <c r="MV601" s="102"/>
      <c r="MW601" s="102"/>
      <c r="MX601" s="102"/>
      <c r="MY601" s="102"/>
      <c r="MZ601" s="102"/>
      <c r="NA601" s="102"/>
      <c r="NB601" s="102"/>
      <c r="NC601" s="102"/>
      <c r="ND601" s="102"/>
      <c r="NE601" s="102"/>
      <c r="NF601" s="102"/>
      <c r="NG601" s="102"/>
      <c r="NH601" s="102"/>
      <c r="NI601" s="102"/>
      <c r="NJ601" s="102"/>
      <c r="NK601" s="102"/>
      <c r="NL601" s="102"/>
    </row>
    <row r="602" spans="1:376" x14ac:dyDescent="0.3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c r="IW602" s="102"/>
      <c r="IX602" s="102"/>
      <c r="IY602" s="102"/>
      <c r="IZ602" s="102"/>
      <c r="JA602" s="102"/>
      <c r="JB602" s="102"/>
      <c r="JC602" s="102"/>
      <c r="JD602" s="102"/>
      <c r="JE602" s="102"/>
      <c r="JF602" s="102"/>
      <c r="JG602" s="102"/>
      <c r="JH602" s="102"/>
      <c r="JI602" s="102"/>
      <c r="JJ602" s="102"/>
      <c r="JK602" s="102"/>
      <c r="JL602" s="102"/>
      <c r="JM602" s="102"/>
      <c r="JN602" s="102"/>
      <c r="JO602" s="102"/>
      <c r="JP602" s="102"/>
      <c r="JQ602" s="102"/>
      <c r="JR602" s="102"/>
      <c r="JS602" s="102"/>
      <c r="JT602" s="102"/>
      <c r="JU602" s="102"/>
      <c r="JV602" s="102"/>
      <c r="JW602" s="102"/>
      <c r="JX602" s="102"/>
      <c r="JY602" s="102"/>
      <c r="JZ602" s="102"/>
      <c r="KA602" s="102"/>
      <c r="KB602" s="102"/>
      <c r="KC602" s="102"/>
      <c r="KD602" s="102"/>
      <c r="KE602" s="102"/>
      <c r="KF602" s="102"/>
      <c r="KG602" s="102"/>
      <c r="KH602" s="102"/>
      <c r="KI602" s="102"/>
      <c r="KJ602" s="102"/>
      <c r="KK602" s="102"/>
      <c r="KL602" s="102"/>
      <c r="KM602" s="102"/>
      <c r="KN602" s="102"/>
      <c r="KO602" s="102"/>
      <c r="KP602" s="102"/>
      <c r="KQ602" s="102"/>
      <c r="KR602" s="102"/>
      <c r="KS602" s="102"/>
      <c r="KT602" s="102"/>
      <c r="KU602" s="102"/>
      <c r="KV602" s="102"/>
      <c r="KW602" s="102"/>
      <c r="KX602" s="102"/>
      <c r="KY602" s="102"/>
      <c r="KZ602" s="102"/>
      <c r="LA602" s="102"/>
      <c r="LB602" s="102"/>
      <c r="LC602" s="102"/>
      <c r="LD602" s="102"/>
      <c r="LE602" s="102"/>
      <c r="LF602" s="102"/>
      <c r="LG602" s="102"/>
      <c r="LH602" s="102"/>
      <c r="LI602" s="102"/>
      <c r="LJ602" s="102"/>
      <c r="LK602" s="102"/>
      <c r="LL602" s="102"/>
      <c r="LM602" s="102"/>
      <c r="LN602" s="102"/>
      <c r="LO602" s="102"/>
      <c r="LP602" s="102"/>
      <c r="LQ602" s="102"/>
      <c r="LR602" s="102"/>
      <c r="LS602" s="102"/>
      <c r="LT602" s="102"/>
      <c r="LU602" s="102"/>
      <c r="LV602" s="102"/>
      <c r="LW602" s="102"/>
      <c r="LX602" s="102"/>
      <c r="LY602" s="102"/>
      <c r="LZ602" s="102"/>
      <c r="MA602" s="102"/>
      <c r="MB602" s="102"/>
      <c r="MC602" s="102"/>
      <c r="MD602" s="102"/>
      <c r="ME602" s="102"/>
      <c r="MF602" s="102"/>
      <c r="MG602" s="102"/>
      <c r="MH602" s="102"/>
      <c r="MI602" s="102"/>
      <c r="MJ602" s="102"/>
      <c r="MK602" s="102"/>
      <c r="ML602" s="102"/>
      <c r="MM602" s="102"/>
      <c r="MN602" s="102"/>
      <c r="MO602" s="102"/>
      <c r="MP602" s="102"/>
      <c r="MQ602" s="102"/>
      <c r="MR602" s="102"/>
      <c r="MS602" s="102"/>
      <c r="MT602" s="102"/>
      <c r="MU602" s="102"/>
      <c r="MV602" s="102"/>
      <c r="MW602" s="102"/>
      <c r="MX602" s="102"/>
      <c r="MY602" s="102"/>
      <c r="MZ602" s="102"/>
      <c r="NA602" s="102"/>
      <c r="NB602" s="102"/>
      <c r="NC602" s="102"/>
      <c r="ND602" s="102"/>
      <c r="NE602" s="102"/>
      <c r="NF602" s="102"/>
      <c r="NG602" s="102"/>
      <c r="NH602" s="102"/>
      <c r="NI602" s="102"/>
      <c r="NJ602" s="102"/>
      <c r="NK602" s="102"/>
      <c r="NL602" s="102"/>
    </row>
    <row r="603" spans="1:376" x14ac:dyDescent="0.3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c r="IW603" s="102"/>
      <c r="IX603" s="102"/>
      <c r="IY603" s="102"/>
      <c r="IZ603" s="102"/>
      <c r="JA603" s="102"/>
      <c r="JB603" s="102"/>
      <c r="JC603" s="102"/>
      <c r="JD603" s="102"/>
      <c r="JE603" s="102"/>
      <c r="JF603" s="102"/>
      <c r="JG603" s="102"/>
      <c r="JH603" s="102"/>
      <c r="JI603" s="102"/>
      <c r="JJ603" s="102"/>
      <c r="JK603" s="102"/>
      <c r="JL603" s="102"/>
      <c r="JM603" s="102"/>
      <c r="JN603" s="102"/>
      <c r="JO603" s="102"/>
      <c r="JP603" s="102"/>
      <c r="JQ603" s="102"/>
      <c r="JR603" s="102"/>
      <c r="JS603" s="102"/>
      <c r="JT603" s="102"/>
      <c r="JU603" s="102"/>
      <c r="JV603" s="102"/>
      <c r="JW603" s="102"/>
      <c r="JX603" s="102"/>
      <c r="JY603" s="102"/>
      <c r="JZ603" s="102"/>
      <c r="KA603" s="102"/>
      <c r="KB603" s="102"/>
      <c r="KC603" s="102"/>
      <c r="KD603" s="102"/>
      <c r="KE603" s="102"/>
      <c r="KF603" s="102"/>
      <c r="KG603" s="102"/>
      <c r="KH603" s="102"/>
      <c r="KI603" s="102"/>
      <c r="KJ603" s="102"/>
      <c r="KK603" s="102"/>
      <c r="KL603" s="102"/>
      <c r="KM603" s="102"/>
      <c r="KN603" s="102"/>
      <c r="KO603" s="102"/>
      <c r="KP603" s="102"/>
      <c r="KQ603" s="102"/>
      <c r="KR603" s="102"/>
      <c r="KS603" s="102"/>
      <c r="KT603" s="102"/>
      <c r="KU603" s="102"/>
      <c r="KV603" s="102"/>
      <c r="KW603" s="102"/>
      <c r="KX603" s="102"/>
      <c r="KY603" s="102"/>
      <c r="KZ603" s="102"/>
      <c r="LA603" s="102"/>
      <c r="LB603" s="102"/>
      <c r="LC603" s="102"/>
      <c r="LD603" s="102"/>
      <c r="LE603" s="102"/>
      <c r="LF603" s="102"/>
      <c r="LG603" s="102"/>
      <c r="LH603" s="102"/>
      <c r="LI603" s="102"/>
      <c r="LJ603" s="102"/>
      <c r="LK603" s="102"/>
      <c r="LL603" s="102"/>
      <c r="LM603" s="102"/>
      <c r="LN603" s="102"/>
      <c r="LO603" s="102"/>
      <c r="LP603" s="102"/>
      <c r="LQ603" s="102"/>
      <c r="LR603" s="102"/>
      <c r="LS603" s="102"/>
      <c r="LT603" s="102"/>
      <c r="LU603" s="102"/>
      <c r="LV603" s="102"/>
      <c r="LW603" s="102"/>
      <c r="LX603" s="102"/>
      <c r="LY603" s="102"/>
      <c r="LZ603" s="102"/>
      <c r="MA603" s="102"/>
      <c r="MB603" s="102"/>
      <c r="MC603" s="102"/>
      <c r="MD603" s="102"/>
      <c r="ME603" s="102"/>
      <c r="MF603" s="102"/>
      <c r="MG603" s="102"/>
      <c r="MH603" s="102"/>
      <c r="MI603" s="102"/>
      <c r="MJ603" s="102"/>
      <c r="MK603" s="102"/>
      <c r="ML603" s="102"/>
      <c r="MM603" s="102"/>
      <c r="MN603" s="102"/>
      <c r="MO603" s="102"/>
      <c r="MP603" s="102"/>
      <c r="MQ603" s="102"/>
      <c r="MR603" s="102"/>
      <c r="MS603" s="102"/>
      <c r="MT603" s="102"/>
      <c r="MU603" s="102"/>
      <c r="MV603" s="102"/>
      <c r="MW603" s="102"/>
      <c r="MX603" s="102"/>
      <c r="MY603" s="102"/>
      <c r="MZ603" s="102"/>
      <c r="NA603" s="102"/>
      <c r="NB603" s="102"/>
      <c r="NC603" s="102"/>
      <c r="ND603" s="102"/>
      <c r="NE603" s="102"/>
      <c r="NF603" s="102"/>
      <c r="NG603" s="102"/>
      <c r="NH603" s="102"/>
      <c r="NI603" s="102"/>
      <c r="NJ603" s="102"/>
      <c r="NK603" s="102"/>
      <c r="NL603" s="102"/>
    </row>
    <row r="604" spans="1:376" x14ac:dyDescent="0.3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c r="IW604" s="102"/>
      <c r="IX604" s="102"/>
      <c r="IY604" s="102"/>
      <c r="IZ604" s="102"/>
      <c r="JA604" s="102"/>
      <c r="JB604" s="102"/>
      <c r="JC604" s="102"/>
      <c r="JD604" s="102"/>
      <c r="JE604" s="102"/>
      <c r="JF604" s="102"/>
      <c r="JG604" s="102"/>
      <c r="JH604" s="102"/>
      <c r="JI604" s="102"/>
      <c r="JJ604" s="102"/>
      <c r="JK604" s="102"/>
      <c r="JL604" s="102"/>
      <c r="JM604" s="102"/>
      <c r="JN604" s="102"/>
      <c r="JO604" s="102"/>
      <c r="JP604" s="102"/>
      <c r="JQ604" s="102"/>
      <c r="JR604" s="102"/>
      <c r="JS604" s="102"/>
      <c r="JT604" s="102"/>
      <c r="JU604" s="102"/>
      <c r="JV604" s="102"/>
      <c r="JW604" s="102"/>
      <c r="JX604" s="102"/>
      <c r="JY604" s="102"/>
      <c r="JZ604" s="102"/>
      <c r="KA604" s="102"/>
      <c r="KB604" s="102"/>
      <c r="KC604" s="102"/>
      <c r="KD604" s="102"/>
      <c r="KE604" s="102"/>
      <c r="KF604" s="102"/>
      <c r="KG604" s="102"/>
      <c r="KH604" s="102"/>
      <c r="KI604" s="102"/>
      <c r="KJ604" s="102"/>
      <c r="KK604" s="102"/>
      <c r="KL604" s="102"/>
      <c r="KM604" s="102"/>
      <c r="KN604" s="102"/>
      <c r="KO604" s="102"/>
      <c r="KP604" s="102"/>
      <c r="KQ604" s="102"/>
      <c r="KR604" s="102"/>
      <c r="KS604" s="102"/>
      <c r="KT604" s="102"/>
      <c r="KU604" s="102"/>
      <c r="KV604" s="102"/>
      <c r="KW604" s="102"/>
      <c r="KX604" s="102"/>
      <c r="KY604" s="102"/>
      <c r="KZ604" s="102"/>
      <c r="LA604" s="102"/>
      <c r="LB604" s="102"/>
      <c r="LC604" s="102"/>
      <c r="LD604" s="102"/>
      <c r="LE604" s="102"/>
      <c r="LF604" s="102"/>
      <c r="LG604" s="102"/>
      <c r="LH604" s="102"/>
      <c r="LI604" s="102"/>
      <c r="LJ604" s="102"/>
      <c r="LK604" s="102"/>
      <c r="LL604" s="102"/>
      <c r="LM604" s="102"/>
      <c r="LN604" s="102"/>
      <c r="LO604" s="102"/>
      <c r="LP604" s="102"/>
      <c r="LQ604" s="102"/>
      <c r="LR604" s="102"/>
      <c r="LS604" s="102"/>
      <c r="LT604" s="102"/>
      <c r="LU604" s="102"/>
      <c r="LV604" s="102"/>
      <c r="LW604" s="102"/>
      <c r="LX604" s="102"/>
      <c r="LY604" s="102"/>
      <c r="LZ604" s="102"/>
      <c r="MA604" s="102"/>
      <c r="MB604" s="102"/>
      <c r="MC604" s="102"/>
      <c r="MD604" s="102"/>
      <c r="ME604" s="102"/>
      <c r="MF604" s="102"/>
      <c r="MG604" s="102"/>
      <c r="MH604" s="102"/>
      <c r="MI604" s="102"/>
      <c r="MJ604" s="102"/>
      <c r="MK604" s="102"/>
      <c r="ML604" s="102"/>
      <c r="MM604" s="102"/>
      <c r="MN604" s="102"/>
      <c r="MO604" s="102"/>
      <c r="MP604" s="102"/>
      <c r="MQ604" s="102"/>
      <c r="MR604" s="102"/>
      <c r="MS604" s="102"/>
      <c r="MT604" s="102"/>
      <c r="MU604" s="102"/>
      <c r="MV604" s="102"/>
      <c r="MW604" s="102"/>
      <c r="MX604" s="102"/>
      <c r="MY604" s="102"/>
      <c r="MZ604" s="102"/>
      <c r="NA604" s="102"/>
      <c r="NB604" s="102"/>
      <c r="NC604" s="102"/>
      <c r="ND604" s="102"/>
      <c r="NE604" s="102"/>
      <c r="NF604" s="102"/>
      <c r="NG604" s="102"/>
      <c r="NH604" s="102"/>
      <c r="NI604" s="102"/>
      <c r="NJ604" s="102"/>
      <c r="NK604" s="102"/>
      <c r="NL604" s="102"/>
    </row>
    <row r="605" spans="1:376" x14ac:dyDescent="0.3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c r="IW605" s="102"/>
      <c r="IX605" s="102"/>
      <c r="IY605" s="102"/>
      <c r="IZ605" s="102"/>
      <c r="JA605" s="102"/>
      <c r="JB605" s="102"/>
      <c r="JC605" s="102"/>
      <c r="JD605" s="102"/>
      <c r="JE605" s="102"/>
      <c r="JF605" s="102"/>
      <c r="JG605" s="102"/>
      <c r="JH605" s="102"/>
      <c r="JI605" s="102"/>
      <c r="JJ605" s="102"/>
      <c r="JK605" s="102"/>
      <c r="JL605" s="102"/>
      <c r="JM605" s="102"/>
      <c r="JN605" s="102"/>
      <c r="JO605" s="102"/>
      <c r="JP605" s="102"/>
      <c r="JQ605" s="102"/>
      <c r="JR605" s="102"/>
      <c r="JS605" s="102"/>
      <c r="JT605" s="102"/>
      <c r="JU605" s="102"/>
      <c r="JV605" s="102"/>
      <c r="JW605" s="102"/>
      <c r="JX605" s="102"/>
      <c r="JY605" s="102"/>
      <c r="JZ605" s="102"/>
      <c r="KA605" s="102"/>
      <c r="KB605" s="102"/>
      <c r="KC605" s="102"/>
      <c r="KD605" s="102"/>
      <c r="KE605" s="102"/>
      <c r="KF605" s="102"/>
      <c r="KG605" s="102"/>
      <c r="KH605" s="102"/>
      <c r="KI605" s="102"/>
      <c r="KJ605" s="102"/>
      <c r="KK605" s="102"/>
      <c r="KL605" s="102"/>
      <c r="KM605" s="102"/>
      <c r="KN605" s="102"/>
      <c r="KO605" s="102"/>
      <c r="KP605" s="102"/>
      <c r="KQ605" s="102"/>
      <c r="KR605" s="102"/>
      <c r="KS605" s="102"/>
      <c r="KT605" s="102"/>
      <c r="KU605" s="102"/>
      <c r="KV605" s="102"/>
      <c r="KW605" s="102"/>
      <c r="KX605" s="102"/>
      <c r="KY605" s="102"/>
      <c r="KZ605" s="102"/>
      <c r="LA605" s="102"/>
      <c r="LB605" s="102"/>
      <c r="LC605" s="102"/>
      <c r="LD605" s="102"/>
      <c r="LE605" s="102"/>
      <c r="LF605" s="102"/>
      <c r="LG605" s="102"/>
      <c r="LH605" s="102"/>
      <c r="LI605" s="102"/>
      <c r="LJ605" s="102"/>
      <c r="LK605" s="102"/>
      <c r="LL605" s="102"/>
      <c r="LM605" s="102"/>
      <c r="LN605" s="102"/>
      <c r="LO605" s="102"/>
      <c r="LP605" s="102"/>
      <c r="LQ605" s="102"/>
      <c r="LR605" s="102"/>
      <c r="LS605" s="102"/>
      <c r="LT605" s="102"/>
      <c r="LU605" s="102"/>
      <c r="LV605" s="102"/>
      <c r="LW605" s="102"/>
      <c r="LX605" s="102"/>
      <c r="LY605" s="102"/>
      <c r="LZ605" s="102"/>
      <c r="MA605" s="102"/>
      <c r="MB605" s="102"/>
      <c r="MC605" s="102"/>
      <c r="MD605" s="102"/>
      <c r="ME605" s="102"/>
      <c r="MF605" s="102"/>
      <c r="MG605" s="102"/>
      <c r="MH605" s="102"/>
      <c r="MI605" s="102"/>
      <c r="MJ605" s="102"/>
      <c r="MK605" s="102"/>
      <c r="ML605" s="102"/>
      <c r="MM605" s="102"/>
      <c r="MN605" s="102"/>
      <c r="MO605" s="102"/>
      <c r="MP605" s="102"/>
      <c r="MQ605" s="102"/>
      <c r="MR605" s="102"/>
      <c r="MS605" s="102"/>
      <c r="MT605" s="102"/>
      <c r="MU605" s="102"/>
      <c r="MV605" s="102"/>
      <c r="MW605" s="102"/>
      <c r="MX605" s="102"/>
      <c r="MY605" s="102"/>
      <c r="MZ605" s="102"/>
      <c r="NA605" s="102"/>
      <c r="NB605" s="102"/>
      <c r="NC605" s="102"/>
      <c r="ND605" s="102"/>
      <c r="NE605" s="102"/>
      <c r="NF605" s="102"/>
      <c r="NG605" s="102"/>
      <c r="NH605" s="102"/>
      <c r="NI605" s="102"/>
      <c r="NJ605" s="102"/>
      <c r="NK605" s="102"/>
      <c r="NL605" s="102"/>
    </row>
    <row r="606" spans="1:376" x14ac:dyDescent="0.3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c r="IW606" s="102"/>
      <c r="IX606" s="102"/>
      <c r="IY606" s="102"/>
      <c r="IZ606" s="102"/>
      <c r="JA606" s="102"/>
      <c r="JB606" s="102"/>
      <c r="JC606" s="102"/>
      <c r="JD606" s="102"/>
      <c r="JE606" s="102"/>
      <c r="JF606" s="102"/>
      <c r="JG606" s="102"/>
      <c r="JH606" s="102"/>
      <c r="JI606" s="102"/>
      <c r="JJ606" s="102"/>
      <c r="JK606" s="102"/>
      <c r="JL606" s="102"/>
      <c r="JM606" s="102"/>
      <c r="JN606" s="102"/>
      <c r="JO606" s="102"/>
      <c r="JP606" s="102"/>
      <c r="JQ606" s="102"/>
      <c r="JR606" s="102"/>
      <c r="JS606" s="102"/>
      <c r="JT606" s="102"/>
      <c r="JU606" s="102"/>
      <c r="JV606" s="102"/>
      <c r="JW606" s="102"/>
      <c r="JX606" s="102"/>
      <c r="JY606" s="102"/>
      <c r="JZ606" s="102"/>
      <c r="KA606" s="102"/>
      <c r="KB606" s="102"/>
      <c r="KC606" s="102"/>
      <c r="KD606" s="102"/>
      <c r="KE606" s="102"/>
      <c r="KF606" s="102"/>
      <c r="KG606" s="102"/>
      <c r="KH606" s="102"/>
      <c r="KI606" s="102"/>
      <c r="KJ606" s="102"/>
      <c r="KK606" s="102"/>
      <c r="KL606" s="102"/>
      <c r="KM606" s="102"/>
      <c r="KN606" s="102"/>
      <c r="KO606" s="102"/>
      <c r="KP606" s="102"/>
      <c r="KQ606" s="102"/>
      <c r="KR606" s="102"/>
      <c r="KS606" s="102"/>
      <c r="KT606" s="102"/>
      <c r="KU606" s="102"/>
      <c r="KV606" s="102"/>
      <c r="KW606" s="102"/>
      <c r="KX606" s="102"/>
      <c r="KY606" s="102"/>
      <c r="KZ606" s="102"/>
      <c r="LA606" s="102"/>
      <c r="LB606" s="102"/>
      <c r="LC606" s="102"/>
      <c r="LD606" s="102"/>
      <c r="LE606" s="102"/>
      <c r="LF606" s="102"/>
      <c r="LG606" s="102"/>
      <c r="LH606" s="102"/>
      <c r="LI606" s="102"/>
      <c r="LJ606" s="102"/>
      <c r="LK606" s="102"/>
      <c r="LL606" s="102"/>
      <c r="LM606" s="102"/>
      <c r="LN606" s="102"/>
      <c r="LO606" s="102"/>
      <c r="LP606" s="102"/>
      <c r="LQ606" s="102"/>
      <c r="LR606" s="102"/>
      <c r="LS606" s="102"/>
      <c r="LT606" s="102"/>
      <c r="LU606" s="102"/>
      <c r="LV606" s="102"/>
      <c r="LW606" s="102"/>
      <c r="LX606" s="102"/>
      <c r="LY606" s="102"/>
      <c r="LZ606" s="102"/>
      <c r="MA606" s="102"/>
      <c r="MB606" s="102"/>
      <c r="MC606" s="102"/>
      <c r="MD606" s="102"/>
      <c r="ME606" s="102"/>
      <c r="MF606" s="102"/>
      <c r="MG606" s="102"/>
      <c r="MH606" s="102"/>
      <c r="MI606" s="102"/>
      <c r="MJ606" s="102"/>
      <c r="MK606" s="102"/>
      <c r="ML606" s="102"/>
      <c r="MM606" s="102"/>
      <c r="MN606" s="102"/>
      <c r="MO606" s="102"/>
      <c r="MP606" s="102"/>
      <c r="MQ606" s="102"/>
      <c r="MR606" s="102"/>
      <c r="MS606" s="102"/>
      <c r="MT606" s="102"/>
      <c r="MU606" s="102"/>
      <c r="MV606" s="102"/>
      <c r="MW606" s="102"/>
      <c r="MX606" s="102"/>
      <c r="MY606" s="102"/>
      <c r="MZ606" s="102"/>
      <c r="NA606" s="102"/>
      <c r="NB606" s="102"/>
      <c r="NC606" s="102"/>
      <c r="ND606" s="102"/>
      <c r="NE606" s="102"/>
      <c r="NF606" s="102"/>
      <c r="NG606" s="102"/>
      <c r="NH606" s="102"/>
      <c r="NI606" s="102"/>
      <c r="NJ606" s="102"/>
      <c r="NK606" s="102"/>
      <c r="NL606" s="102"/>
    </row>
    <row r="607" spans="1:376" x14ac:dyDescent="0.3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c r="IW607" s="102"/>
      <c r="IX607" s="102"/>
      <c r="IY607" s="102"/>
      <c r="IZ607" s="102"/>
      <c r="JA607" s="102"/>
      <c r="JB607" s="102"/>
      <c r="JC607" s="102"/>
      <c r="JD607" s="102"/>
      <c r="JE607" s="102"/>
      <c r="JF607" s="102"/>
      <c r="JG607" s="102"/>
      <c r="JH607" s="102"/>
      <c r="JI607" s="102"/>
      <c r="JJ607" s="102"/>
      <c r="JK607" s="102"/>
      <c r="JL607" s="102"/>
      <c r="JM607" s="102"/>
      <c r="JN607" s="102"/>
      <c r="JO607" s="102"/>
      <c r="JP607" s="102"/>
      <c r="JQ607" s="102"/>
      <c r="JR607" s="102"/>
      <c r="JS607" s="102"/>
      <c r="JT607" s="102"/>
      <c r="JU607" s="102"/>
      <c r="JV607" s="102"/>
      <c r="JW607" s="102"/>
      <c r="JX607" s="102"/>
      <c r="JY607" s="102"/>
      <c r="JZ607" s="102"/>
      <c r="KA607" s="102"/>
      <c r="KB607" s="102"/>
      <c r="KC607" s="102"/>
      <c r="KD607" s="102"/>
      <c r="KE607" s="102"/>
      <c r="KF607" s="102"/>
      <c r="KG607" s="102"/>
      <c r="KH607" s="102"/>
      <c r="KI607" s="102"/>
      <c r="KJ607" s="102"/>
      <c r="KK607" s="102"/>
      <c r="KL607" s="102"/>
      <c r="KM607" s="102"/>
      <c r="KN607" s="102"/>
      <c r="KO607" s="102"/>
      <c r="KP607" s="102"/>
      <c r="KQ607" s="102"/>
      <c r="KR607" s="102"/>
      <c r="KS607" s="102"/>
      <c r="KT607" s="102"/>
      <c r="KU607" s="102"/>
      <c r="KV607" s="102"/>
      <c r="KW607" s="102"/>
      <c r="KX607" s="102"/>
      <c r="KY607" s="102"/>
      <c r="KZ607" s="102"/>
      <c r="LA607" s="102"/>
      <c r="LB607" s="102"/>
      <c r="LC607" s="102"/>
      <c r="LD607" s="102"/>
      <c r="LE607" s="102"/>
      <c r="LF607" s="102"/>
      <c r="LG607" s="102"/>
      <c r="LH607" s="102"/>
      <c r="LI607" s="102"/>
      <c r="LJ607" s="102"/>
      <c r="LK607" s="102"/>
      <c r="LL607" s="102"/>
      <c r="LM607" s="102"/>
      <c r="LN607" s="102"/>
      <c r="LO607" s="102"/>
      <c r="LP607" s="102"/>
      <c r="LQ607" s="102"/>
      <c r="LR607" s="102"/>
      <c r="LS607" s="102"/>
      <c r="LT607" s="102"/>
      <c r="LU607" s="102"/>
      <c r="LV607" s="102"/>
      <c r="LW607" s="102"/>
      <c r="LX607" s="102"/>
      <c r="LY607" s="102"/>
      <c r="LZ607" s="102"/>
      <c r="MA607" s="102"/>
      <c r="MB607" s="102"/>
      <c r="MC607" s="102"/>
      <c r="MD607" s="102"/>
      <c r="ME607" s="102"/>
      <c r="MF607" s="102"/>
      <c r="MG607" s="102"/>
      <c r="MH607" s="102"/>
      <c r="MI607" s="102"/>
      <c r="MJ607" s="102"/>
      <c r="MK607" s="102"/>
      <c r="ML607" s="102"/>
      <c r="MM607" s="102"/>
      <c r="MN607" s="102"/>
      <c r="MO607" s="102"/>
      <c r="MP607" s="102"/>
      <c r="MQ607" s="102"/>
      <c r="MR607" s="102"/>
      <c r="MS607" s="102"/>
      <c r="MT607" s="102"/>
      <c r="MU607" s="102"/>
      <c r="MV607" s="102"/>
      <c r="MW607" s="102"/>
      <c r="MX607" s="102"/>
      <c r="MY607" s="102"/>
      <c r="MZ607" s="102"/>
      <c r="NA607" s="102"/>
      <c r="NB607" s="102"/>
      <c r="NC607" s="102"/>
      <c r="ND607" s="102"/>
      <c r="NE607" s="102"/>
      <c r="NF607" s="102"/>
      <c r="NG607" s="102"/>
      <c r="NH607" s="102"/>
      <c r="NI607" s="102"/>
      <c r="NJ607" s="102"/>
      <c r="NK607" s="102"/>
      <c r="NL607" s="102"/>
    </row>
    <row r="608" spans="1:376" x14ac:dyDescent="0.3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c r="IW608" s="102"/>
      <c r="IX608" s="102"/>
      <c r="IY608" s="102"/>
      <c r="IZ608" s="102"/>
      <c r="JA608" s="102"/>
      <c r="JB608" s="102"/>
      <c r="JC608" s="102"/>
      <c r="JD608" s="102"/>
      <c r="JE608" s="102"/>
      <c r="JF608" s="102"/>
      <c r="JG608" s="102"/>
      <c r="JH608" s="102"/>
      <c r="JI608" s="102"/>
      <c r="JJ608" s="102"/>
      <c r="JK608" s="102"/>
      <c r="JL608" s="102"/>
      <c r="JM608" s="102"/>
      <c r="JN608" s="102"/>
      <c r="JO608" s="102"/>
      <c r="JP608" s="102"/>
      <c r="JQ608" s="102"/>
      <c r="JR608" s="102"/>
      <c r="JS608" s="102"/>
      <c r="JT608" s="102"/>
      <c r="JU608" s="102"/>
      <c r="JV608" s="102"/>
      <c r="JW608" s="102"/>
      <c r="JX608" s="102"/>
      <c r="JY608" s="102"/>
      <c r="JZ608" s="102"/>
      <c r="KA608" s="102"/>
      <c r="KB608" s="102"/>
      <c r="KC608" s="102"/>
      <c r="KD608" s="102"/>
      <c r="KE608" s="102"/>
      <c r="KF608" s="102"/>
      <c r="KG608" s="102"/>
      <c r="KH608" s="102"/>
      <c r="KI608" s="102"/>
      <c r="KJ608" s="102"/>
      <c r="KK608" s="102"/>
      <c r="KL608" s="102"/>
      <c r="KM608" s="102"/>
      <c r="KN608" s="102"/>
      <c r="KO608" s="102"/>
      <c r="KP608" s="102"/>
      <c r="KQ608" s="102"/>
      <c r="KR608" s="102"/>
      <c r="KS608" s="102"/>
      <c r="KT608" s="102"/>
      <c r="KU608" s="102"/>
      <c r="KV608" s="102"/>
      <c r="KW608" s="102"/>
      <c r="KX608" s="102"/>
      <c r="KY608" s="102"/>
      <c r="KZ608" s="102"/>
      <c r="LA608" s="102"/>
      <c r="LB608" s="102"/>
      <c r="LC608" s="102"/>
      <c r="LD608" s="102"/>
      <c r="LE608" s="102"/>
      <c r="LF608" s="102"/>
      <c r="LG608" s="102"/>
      <c r="LH608" s="102"/>
      <c r="LI608" s="102"/>
      <c r="LJ608" s="102"/>
      <c r="LK608" s="102"/>
      <c r="LL608" s="102"/>
      <c r="LM608" s="102"/>
      <c r="LN608" s="102"/>
      <c r="LO608" s="102"/>
      <c r="LP608" s="102"/>
      <c r="LQ608" s="102"/>
      <c r="LR608" s="102"/>
      <c r="LS608" s="102"/>
      <c r="LT608" s="102"/>
      <c r="LU608" s="102"/>
      <c r="LV608" s="102"/>
      <c r="LW608" s="102"/>
      <c r="LX608" s="102"/>
      <c r="LY608" s="102"/>
      <c r="LZ608" s="102"/>
      <c r="MA608" s="102"/>
      <c r="MB608" s="102"/>
      <c r="MC608" s="102"/>
      <c r="MD608" s="102"/>
      <c r="ME608" s="102"/>
      <c r="MF608" s="102"/>
      <c r="MG608" s="102"/>
      <c r="MH608" s="102"/>
      <c r="MI608" s="102"/>
      <c r="MJ608" s="102"/>
      <c r="MK608" s="102"/>
      <c r="ML608" s="102"/>
      <c r="MM608" s="102"/>
      <c r="MN608" s="102"/>
      <c r="MO608" s="102"/>
      <c r="MP608" s="102"/>
      <c r="MQ608" s="102"/>
      <c r="MR608" s="102"/>
      <c r="MS608" s="102"/>
      <c r="MT608" s="102"/>
      <c r="MU608" s="102"/>
      <c r="MV608" s="102"/>
      <c r="MW608" s="102"/>
      <c r="MX608" s="102"/>
      <c r="MY608" s="102"/>
      <c r="MZ608" s="102"/>
      <c r="NA608" s="102"/>
      <c r="NB608" s="102"/>
      <c r="NC608" s="102"/>
      <c r="ND608" s="102"/>
      <c r="NE608" s="102"/>
      <c r="NF608" s="102"/>
      <c r="NG608" s="102"/>
      <c r="NH608" s="102"/>
      <c r="NI608" s="102"/>
      <c r="NJ608" s="102"/>
      <c r="NK608" s="102"/>
      <c r="NL608" s="102"/>
    </row>
    <row r="609" spans="1:376" x14ac:dyDescent="0.3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c r="IW609" s="102"/>
      <c r="IX609" s="102"/>
      <c r="IY609" s="102"/>
      <c r="IZ609" s="102"/>
      <c r="JA609" s="102"/>
      <c r="JB609" s="102"/>
      <c r="JC609" s="102"/>
      <c r="JD609" s="102"/>
      <c r="JE609" s="102"/>
      <c r="JF609" s="102"/>
      <c r="JG609" s="102"/>
      <c r="JH609" s="102"/>
      <c r="JI609" s="102"/>
      <c r="JJ609" s="102"/>
      <c r="JK609" s="102"/>
      <c r="JL609" s="102"/>
      <c r="JM609" s="102"/>
      <c r="JN609" s="102"/>
      <c r="JO609" s="102"/>
      <c r="JP609" s="102"/>
      <c r="JQ609" s="102"/>
      <c r="JR609" s="102"/>
      <c r="JS609" s="102"/>
      <c r="JT609" s="102"/>
      <c r="JU609" s="102"/>
      <c r="JV609" s="102"/>
      <c r="JW609" s="102"/>
      <c r="JX609" s="102"/>
      <c r="JY609" s="102"/>
      <c r="JZ609" s="102"/>
      <c r="KA609" s="102"/>
      <c r="KB609" s="102"/>
      <c r="KC609" s="102"/>
      <c r="KD609" s="102"/>
      <c r="KE609" s="102"/>
      <c r="KF609" s="102"/>
      <c r="KG609" s="102"/>
      <c r="KH609" s="102"/>
      <c r="KI609" s="102"/>
      <c r="KJ609" s="102"/>
      <c r="KK609" s="102"/>
      <c r="KL609" s="102"/>
      <c r="KM609" s="102"/>
      <c r="KN609" s="102"/>
      <c r="KO609" s="102"/>
      <c r="KP609" s="102"/>
      <c r="KQ609" s="102"/>
      <c r="KR609" s="102"/>
      <c r="KS609" s="102"/>
      <c r="KT609" s="102"/>
      <c r="KU609" s="102"/>
      <c r="KV609" s="102"/>
      <c r="KW609" s="102"/>
      <c r="KX609" s="102"/>
      <c r="KY609" s="102"/>
      <c r="KZ609" s="102"/>
      <c r="LA609" s="102"/>
      <c r="LB609" s="102"/>
      <c r="LC609" s="102"/>
      <c r="LD609" s="102"/>
      <c r="LE609" s="102"/>
      <c r="LF609" s="102"/>
      <c r="LG609" s="102"/>
      <c r="LH609" s="102"/>
      <c r="LI609" s="102"/>
      <c r="LJ609" s="102"/>
      <c r="LK609" s="102"/>
      <c r="LL609" s="102"/>
      <c r="LM609" s="102"/>
      <c r="LN609" s="102"/>
      <c r="LO609" s="102"/>
      <c r="LP609" s="102"/>
      <c r="LQ609" s="102"/>
      <c r="LR609" s="102"/>
      <c r="LS609" s="102"/>
      <c r="LT609" s="102"/>
      <c r="LU609" s="102"/>
      <c r="LV609" s="102"/>
      <c r="LW609" s="102"/>
      <c r="LX609" s="102"/>
      <c r="LY609" s="102"/>
      <c r="LZ609" s="102"/>
      <c r="MA609" s="102"/>
      <c r="MB609" s="102"/>
      <c r="MC609" s="102"/>
      <c r="MD609" s="102"/>
      <c r="ME609" s="102"/>
      <c r="MF609" s="102"/>
      <c r="MG609" s="102"/>
      <c r="MH609" s="102"/>
      <c r="MI609" s="102"/>
      <c r="MJ609" s="102"/>
      <c r="MK609" s="102"/>
      <c r="ML609" s="102"/>
      <c r="MM609" s="102"/>
      <c r="MN609" s="102"/>
      <c r="MO609" s="102"/>
      <c r="MP609" s="102"/>
      <c r="MQ609" s="102"/>
      <c r="MR609" s="102"/>
      <c r="MS609" s="102"/>
      <c r="MT609" s="102"/>
      <c r="MU609" s="102"/>
      <c r="MV609" s="102"/>
      <c r="MW609" s="102"/>
      <c r="MX609" s="102"/>
      <c r="MY609" s="102"/>
      <c r="MZ609" s="102"/>
      <c r="NA609" s="102"/>
      <c r="NB609" s="102"/>
      <c r="NC609" s="102"/>
      <c r="ND609" s="102"/>
      <c r="NE609" s="102"/>
      <c r="NF609" s="102"/>
      <c r="NG609" s="102"/>
      <c r="NH609" s="102"/>
      <c r="NI609" s="102"/>
      <c r="NJ609" s="102"/>
      <c r="NK609" s="102"/>
      <c r="NL609" s="102"/>
    </row>
    <row r="610" spans="1:376" x14ac:dyDescent="0.3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c r="IW610" s="102"/>
      <c r="IX610" s="102"/>
      <c r="IY610" s="102"/>
      <c r="IZ610" s="102"/>
      <c r="JA610" s="102"/>
      <c r="JB610" s="102"/>
      <c r="JC610" s="102"/>
      <c r="JD610" s="102"/>
      <c r="JE610" s="102"/>
      <c r="JF610" s="102"/>
      <c r="JG610" s="102"/>
      <c r="JH610" s="102"/>
      <c r="JI610" s="102"/>
      <c r="JJ610" s="102"/>
      <c r="JK610" s="102"/>
      <c r="JL610" s="102"/>
      <c r="JM610" s="102"/>
      <c r="JN610" s="102"/>
      <c r="JO610" s="102"/>
      <c r="JP610" s="102"/>
      <c r="JQ610" s="102"/>
      <c r="JR610" s="102"/>
      <c r="JS610" s="102"/>
      <c r="JT610" s="102"/>
      <c r="JU610" s="102"/>
      <c r="JV610" s="102"/>
      <c r="JW610" s="102"/>
      <c r="JX610" s="102"/>
      <c r="JY610" s="102"/>
      <c r="JZ610" s="102"/>
      <c r="KA610" s="102"/>
      <c r="KB610" s="102"/>
      <c r="KC610" s="102"/>
      <c r="KD610" s="102"/>
      <c r="KE610" s="102"/>
      <c r="KF610" s="102"/>
      <c r="KG610" s="102"/>
      <c r="KH610" s="102"/>
      <c r="KI610" s="102"/>
      <c r="KJ610" s="102"/>
      <c r="KK610" s="102"/>
      <c r="KL610" s="102"/>
      <c r="KM610" s="102"/>
      <c r="KN610" s="102"/>
      <c r="KO610" s="102"/>
      <c r="KP610" s="102"/>
      <c r="KQ610" s="102"/>
      <c r="KR610" s="102"/>
      <c r="KS610" s="102"/>
      <c r="KT610" s="102"/>
      <c r="KU610" s="102"/>
      <c r="KV610" s="102"/>
      <c r="KW610" s="102"/>
      <c r="KX610" s="102"/>
      <c r="KY610" s="102"/>
      <c r="KZ610" s="102"/>
      <c r="LA610" s="102"/>
      <c r="LB610" s="102"/>
      <c r="LC610" s="102"/>
      <c r="LD610" s="102"/>
      <c r="LE610" s="102"/>
      <c r="LF610" s="102"/>
      <c r="LG610" s="102"/>
      <c r="LH610" s="102"/>
      <c r="LI610" s="102"/>
      <c r="LJ610" s="102"/>
      <c r="LK610" s="102"/>
      <c r="LL610" s="102"/>
      <c r="LM610" s="102"/>
      <c r="LN610" s="102"/>
      <c r="LO610" s="102"/>
      <c r="LP610" s="102"/>
      <c r="LQ610" s="102"/>
      <c r="LR610" s="102"/>
      <c r="LS610" s="102"/>
      <c r="LT610" s="102"/>
      <c r="LU610" s="102"/>
      <c r="LV610" s="102"/>
      <c r="LW610" s="102"/>
      <c r="LX610" s="102"/>
      <c r="LY610" s="102"/>
      <c r="LZ610" s="102"/>
      <c r="MA610" s="102"/>
      <c r="MB610" s="102"/>
      <c r="MC610" s="102"/>
      <c r="MD610" s="102"/>
      <c r="ME610" s="102"/>
      <c r="MF610" s="102"/>
      <c r="MG610" s="102"/>
      <c r="MH610" s="102"/>
      <c r="MI610" s="102"/>
      <c r="MJ610" s="102"/>
      <c r="MK610" s="102"/>
      <c r="ML610" s="102"/>
      <c r="MM610" s="102"/>
      <c r="MN610" s="102"/>
      <c r="MO610" s="102"/>
      <c r="MP610" s="102"/>
      <c r="MQ610" s="102"/>
      <c r="MR610" s="102"/>
      <c r="MS610" s="102"/>
      <c r="MT610" s="102"/>
      <c r="MU610" s="102"/>
      <c r="MV610" s="102"/>
      <c r="MW610" s="102"/>
      <c r="MX610" s="102"/>
      <c r="MY610" s="102"/>
      <c r="MZ610" s="102"/>
      <c r="NA610" s="102"/>
      <c r="NB610" s="102"/>
      <c r="NC610" s="102"/>
      <c r="ND610" s="102"/>
      <c r="NE610" s="102"/>
      <c r="NF610" s="102"/>
      <c r="NG610" s="102"/>
      <c r="NH610" s="102"/>
      <c r="NI610" s="102"/>
      <c r="NJ610" s="102"/>
      <c r="NK610" s="102"/>
      <c r="NL610" s="102"/>
    </row>
    <row r="611" spans="1:376" x14ac:dyDescent="0.3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c r="IW611" s="102"/>
      <c r="IX611" s="102"/>
      <c r="IY611" s="102"/>
      <c r="IZ611" s="102"/>
      <c r="JA611" s="102"/>
      <c r="JB611" s="102"/>
      <c r="JC611" s="102"/>
      <c r="JD611" s="102"/>
      <c r="JE611" s="102"/>
      <c r="JF611" s="102"/>
      <c r="JG611" s="102"/>
      <c r="JH611" s="102"/>
      <c r="JI611" s="102"/>
      <c r="JJ611" s="102"/>
      <c r="JK611" s="102"/>
      <c r="JL611" s="102"/>
      <c r="JM611" s="102"/>
      <c r="JN611" s="102"/>
      <c r="JO611" s="102"/>
      <c r="JP611" s="102"/>
      <c r="JQ611" s="102"/>
      <c r="JR611" s="102"/>
      <c r="JS611" s="102"/>
      <c r="JT611" s="102"/>
      <c r="JU611" s="102"/>
      <c r="JV611" s="102"/>
      <c r="JW611" s="102"/>
      <c r="JX611" s="102"/>
      <c r="JY611" s="102"/>
      <c r="JZ611" s="102"/>
      <c r="KA611" s="102"/>
      <c r="KB611" s="102"/>
      <c r="KC611" s="102"/>
      <c r="KD611" s="102"/>
      <c r="KE611" s="102"/>
      <c r="KF611" s="102"/>
      <c r="KG611" s="102"/>
      <c r="KH611" s="102"/>
      <c r="KI611" s="102"/>
      <c r="KJ611" s="102"/>
      <c r="KK611" s="102"/>
      <c r="KL611" s="102"/>
      <c r="KM611" s="102"/>
      <c r="KN611" s="102"/>
      <c r="KO611" s="102"/>
      <c r="KP611" s="102"/>
      <c r="KQ611" s="102"/>
      <c r="KR611" s="102"/>
      <c r="KS611" s="102"/>
      <c r="KT611" s="102"/>
      <c r="KU611" s="102"/>
      <c r="KV611" s="102"/>
      <c r="KW611" s="102"/>
      <c r="KX611" s="102"/>
      <c r="KY611" s="102"/>
      <c r="KZ611" s="102"/>
      <c r="LA611" s="102"/>
      <c r="LB611" s="102"/>
      <c r="LC611" s="102"/>
      <c r="LD611" s="102"/>
      <c r="LE611" s="102"/>
      <c r="LF611" s="102"/>
      <c r="LG611" s="102"/>
      <c r="LH611" s="102"/>
      <c r="LI611" s="102"/>
      <c r="LJ611" s="102"/>
      <c r="LK611" s="102"/>
      <c r="LL611" s="102"/>
      <c r="LM611" s="102"/>
      <c r="LN611" s="102"/>
      <c r="LO611" s="102"/>
      <c r="LP611" s="102"/>
      <c r="LQ611" s="102"/>
      <c r="LR611" s="102"/>
      <c r="LS611" s="102"/>
      <c r="LT611" s="102"/>
      <c r="LU611" s="102"/>
      <c r="LV611" s="102"/>
      <c r="LW611" s="102"/>
      <c r="LX611" s="102"/>
      <c r="LY611" s="102"/>
      <c r="LZ611" s="102"/>
      <c r="MA611" s="102"/>
      <c r="MB611" s="102"/>
      <c r="MC611" s="102"/>
      <c r="MD611" s="102"/>
      <c r="ME611" s="102"/>
      <c r="MF611" s="102"/>
      <c r="MG611" s="102"/>
      <c r="MH611" s="102"/>
      <c r="MI611" s="102"/>
      <c r="MJ611" s="102"/>
      <c r="MK611" s="102"/>
      <c r="ML611" s="102"/>
      <c r="MM611" s="102"/>
      <c r="MN611" s="102"/>
      <c r="MO611" s="102"/>
      <c r="MP611" s="102"/>
      <c r="MQ611" s="102"/>
      <c r="MR611" s="102"/>
      <c r="MS611" s="102"/>
      <c r="MT611" s="102"/>
      <c r="MU611" s="102"/>
      <c r="MV611" s="102"/>
      <c r="MW611" s="102"/>
      <c r="MX611" s="102"/>
      <c r="MY611" s="102"/>
      <c r="MZ611" s="102"/>
      <c r="NA611" s="102"/>
      <c r="NB611" s="102"/>
      <c r="NC611" s="102"/>
      <c r="ND611" s="102"/>
      <c r="NE611" s="102"/>
      <c r="NF611" s="102"/>
      <c r="NG611" s="102"/>
      <c r="NH611" s="102"/>
      <c r="NI611" s="102"/>
      <c r="NJ611" s="102"/>
      <c r="NK611" s="102"/>
      <c r="NL611" s="102"/>
    </row>
    <row r="612" spans="1:376" x14ac:dyDescent="0.3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c r="IW612" s="102"/>
      <c r="IX612" s="102"/>
      <c r="IY612" s="102"/>
      <c r="IZ612" s="102"/>
      <c r="JA612" s="102"/>
      <c r="JB612" s="102"/>
      <c r="JC612" s="102"/>
      <c r="JD612" s="102"/>
      <c r="JE612" s="102"/>
      <c r="JF612" s="102"/>
      <c r="JG612" s="102"/>
      <c r="JH612" s="102"/>
      <c r="JI612" s="102"/>
      <c r="JJ612" s="102"/>
      <c r="JK612" s="102"/>
      <c r="JL612" s="102"/>
      <c r="JM612" s="102"/>
      <c r="JN612" s="102"/>
      <c r="JO612" s="102"/>
      <c r="JP612" s="102"/>
      <c r="JQ612" s="102"/>
      <c r="JR612" s="102"/>
      <c r="JS612" s="102"/>
      <c r="JT612" s="102"/>
      <c r="JU612" s="102"/>
      <c r="JV612" s="102"/>
      <c r="JW612" s="102"/>
      <c r="JX612" s="102"/>
      <c r="JY612" s="102"/>
      <c r="JZ612" s="102"/>
      <c r="KA612" s="102"/>
      <c r="KB612" s="102"/>
      <c r="KC612" s="102"/>
      <c r="KD612" s="102"/>
      <c r="KE612" s="102"/>
      <c r="KF612" s="102"/>
      <c r="KG612" s="102"/>
      <c r="KH612" s="102"/>
      <c r="KI612" s="102"/>
      <c r="KJ612" s="102"/>
      <c r="KK612" s="102"/>
      <c r="KL612" s="102"/>
      <c r="KM612" s="102"/>
      <c r="KN612" s="102"/>
      <c r="KO612" s="102"/>
      <c r="KP612" s="102"/>
      <c r="KQ612" s="102"/>
      <c r="KR612" s="102"/>
      <c r="KS612" s="102"/>
      <c r="KT612" s="102"/>
      <c r="KU612" s="102"/>
      <c r="KV612" s="102"/>
      <c r="KW612" s="102"/>
      <c r="KX612" s="102"/>
      <c r="KY612" s="102"/>
      <c r="KZ612" s="102"/>
      <c r="LA612" s="102"/>
      <c r="LB612" s="102"/>
      <c r="LC612" s="102"/>
      <c r="LD612" s="102"/>
      <c r="LE612" s="102"/>
      <c r="LF612" s="102"/>
      <c r="LG612" s="102"/>
      <c r="LH612" s="102"/>
      <c r="LI612" s="102"/>
      <c r="LJ612" s="102"/>
      <c r="LK612" s="102"/>
      <c r="LL612" s="102"/>
      <c r="LM612" s="102"/>
      <c r="LN612" s="102"/>
      <c r="LO612" s="102"/>
      <c r="LP612" s="102"/>
      <c r="LQ612" s="102"/>
      <c r="LR612" s="102"/>
      <c r="LS612" s="102"/>
      <c r="LT612" s="102"/>
      <c r="LU612" s="102"/>
      <c r="LV612" s="102"/>
      <c r="LW612" s="102"/>
      <c r="LX612" s="102"/>
      <c r="LY612" s="102"/>
      <c r="LZ612" s="102"/>
      <c r="MA612" s="102"/>
      <c r="MB612" s="102"/>
      <c r="MC612" s="102"/>
      <c r="MD612" s="102"/>
      <c r="ME612" s="102"/>
      <c r="MF612" s="102"/>
      <c r="MG612" s="102"/>
      <c r="MH612" s="102"/>
      <c r="MI612" s="102"/>
      <c r="MJ612" s="102"/>
      <c r="MK612" s="102"/>
      <c r="ML612" s="102"/>
      <c r="MM612" s="102"/>
      <c r="MN612" s="102"/>
      <c r="MO612" s="102"/>
      <c r="MP612" s="102"/>
      <c r="MQ612" s="102"/>
      <c r="MR612" s="102"/>
      <c r="MS612" s="102"/>
      <c r="MT612" s="102"/>
      <c r="MU612" s="102"/>
      <c r="MV612" s="102"/>
      <c r="MW612" s="102"/>
      <c r="MX612" s="102"/>
      <c r="MY612" s="102"/>
      <c r="MZ612" s="102"/>
      <c r="NA612" s="102"/>
      <c r="NB612" s="102"/>
      <c r="NC612" s="102"/>
      <c r="ND612" s="102"/>
      <c r="NE612" s="102"/>
      <c r="NF612" s="102"/>
      <c r="NG612" s="102"/>
      <c r="NH612" s="102"/>
      <c r="NI612" s="102"/>
      <c r="NJ612" s="102"/>
      <c r="NK612" s="102"/>
      <c r="NL612" s="102"/>
    </row>
    <row r="613" spans="1:376" x14ac:dyDescent="0.3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c r="IW613" s="102"/>
      <c r="IX613" s="102"/>
      <c r="IY613" s="102"/>
      <c r="IZ613" s="102"/>
      <c r="JA613" s="102"/>
      <c r="JB613" s="102"/>
      <c r="JC613" s="102"/>
      <c r="JD613" s="102"/>
      <c r="JE613" s="102"/>
      <c r="JF613" s="102"/>
      <c r="JG613" s="102"/>
      <c r="JH613" s="102"/>
      <c r="JI613" s="102"/>
      <c r="JJ613" s="102"/>
      <c r="JK613" s="102"/>
      <c r="JL613" s="102"/>
      <c r="JM613" s="102"/>
      <c r="JN613" s="102"/>
      <c r="JO613" s="102"/>
      <c r="JP613" s="102"/>
      <c r="JQ613" s="102"/>
      <c r="JR613" s="102"/>
      <c r="JS613" s="102"/>
      <c r="JT613" s="102"/>
      <c r="JU613" s="102"/>
      <c r="JV613" s="102"/>
      <c r="JW613" s="102"/>
      <c r="JX613" s="102"/>
      <c r="JY613" s="102"/>
      <c r="JZ613" s="102"/>
      <c r="KA613" s="102"/>
      <c r="KB613" s="102"/>
      <c r="KC613" s="102"/>
      <c r="KD613" s="102"/>
      <c r="KE613" s="102"/>
      <c r="KF613" s="102"/>
      <c r="KG613" s="102"/>
      <c r="KH613" s="102"/>
      <c r="KI613" s="102"/>
      <c r="KJ613" s="102"/>
      <c r="KK613" s="102"/>
      <c r="KL613" s="102"/>
      <c r="KM613" s="102"/>
      <c r="KN613" s="102"/>
      <c r="KO613" s="102"/>
      <c r="KP613" s="102"/>
      <c r="KQ613" s="102"/>
      <c r="KR613" s="102"/>
      <c r="KS613" s="102"/>
      <c r="KT613" s="102"/>
      <c r="KU613" s="102"/>
      <c r="KV613" s="102"/>
      <c r="KW613" s="102"/>
      <c r="KX613" s="102"/>
      <c r="KY613" s="102"/>
      <c r="KZ613" s="102"/>
      <c r="LA613" s="102"/>
      <c r="LB613" s="102"/>
      <c r="LC613" s="102"/>
      <c r="LD613" s="102"/>
      <c r="LE613" s="102"/>
      <c r="LF613" s="102"/>
      <c r="LG613" s="102"/>
      <c r="LH613" s="102"/>
      <c r="LI613" s="102"/>
      <c r="LJ613" s="102"/>
      <c r="LK613" s="102"/>
      <c r="LL613" s="102"/>
      <c r="LM613" s="102"/>
      <c r="LN613" s="102"/>
      <c r="LO613" s="102"/>
      <c r="LP613" s="102"/>
      <c r="LQ613" s="102"/>
      <c r="LR613" s="102"/>
      <c r="LS613" s="102"/>
      <c r="LT613" s="102"/>
      <c r="LU613" s="102"/>
      <c r="LV613" s="102"/>
      <c r="LW613" s="102"/>
      <c r="LX613" s="102"/>
      <c r="LY613" s="102"/>
      <c r="LZ613" s="102"/>
      <c r="MA613" s="102"/>
      <c r="MB613" s="102"/>
      <c r="MC613" s="102"/>
      <c r="MD613" s="102"/>
      <c r="ME613" s="102"/>
      <c r="MF613" s="102"/>
      <c r="MG613" s="102"/>
      <c r="MH613" s="102"/>
      <c r="MI613" s="102"/>
      <c r="MJ613" s="102"/>
      <c r="MK613" s="102"/>
      <c r="ML613" s="102"/>
      <c r="MM613" s="102"/>
      <c r="MN613" s="102"/>
      <c r="MO613" s="102"/>
      <c r="MP613" s="102"/>
      <c r="MQ613" s="102"/>
      <c r="MR613" s="102"/>
      <c r="MS613" s="102"/>
      <c r="MT613" s="102"/>
      <c r="MU613" s="102"/>
      <c r="MV613" s="102"/>
      <c r="MW613" s="102"/>
      <c r="MX613" s="102"/>
      <c r="MY613" s="102"/>
      <c r="MZ613" s="102"/>
      <c r="NA613" s="102"/>
      <c r="NB613" s="102"/>
      <c r="NC613" s="102"/>
      <c r="ND613" s="102"/>
      <c r="NE613" s="102"/>
      <c r="NF613" s="102"/>
      <c r="NG613" s="102"/>
      <c r="NH613" s="102"/>
      <c r="NI613" s="102"/>
      <c r="NJ613" s="102"/>
      <c r="NK613" s="102"/>
      <c r="NL613" s="102"/>
    </row>
    <row r="614" spans="1:376" x14ac:dyDescent="0.3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c r="IW614" s="102"/>
      <c r="IX614" s="102"/>
      <c r="IY614" s="102"/>
      <c r="IZ614" s="102"/>
      <c r="JA614" s="102"/>
      <c r="JB614" s="102"/>
      <c r="JC614" s="102"/>
      <c r="JD614" s="102"/>
      <c r="JE614" s="102"/>
      <c r="JF614" s="102"/>
      <c r="JG614" s="102"/>
      <c r="JH614" s="102"/>
      <c r="JI614" s="102"/>
      <c r="JJ614" s="102"/>
      <c r="JK614" s="102"/>
      <c r="JL614" s="102"/>
      <c r="JM614" s="102"/>
      <c r="JN614" s="102"/>
      <c r="JO614" s="102"/>
      <c r="JP614" s="102"/>
      <c r="JQ614" s="102"/>
      <c r="JR614" s="102"/>
      <c r="JS614" s="102"/>
      <c r="JT614" s="102"/>
      <c r="JU614" s="102"/>
      <c r="JV614" s="102"/>
      <c r="JW614" s="102"/>
      <c r="JX614" s="102"/>
      <c r="JY614" s="102"/>
      <c r="JZ614" s="102"/>
      <c r="KA614" s="102"/>
      <c r="KB614" s="102"/>
      <c r="KC614" s="102"/>
      <c r="KD614" s="102"/>
      <c r="KE614" s="102"/>
      <c r="KF614" s="102"/>
      <c r="KG614" s="102"/>
      <c r="KH614" s="102"/>
      <c r="KI614" s="102"/>
      <c r="KJ614" s="102"/>
      <c r="KK614" s="102"/>
      <c r="KL614" s="102"/>
      <c r="KM614" s="102"/>
      <c r="KN614" s="102"/>
      <c r="KO614" s="102"/>
      <c r="KP614" s="102"/>
      <c r="KQ614" s="102"/>
      <c r="KR614" s="102"/>
      <c r="KS614" s="102"/>
      <c r="KT614" s="102"/>
      <c r="KU614" s="102"/>
      <c r="KV614" s="102"/>
      <c r="KW614" s="102"/>
      <c r="KX614" s="102"/>
      <c r="KY614" s="102"/>
      <c r="KZ614" s="102"/>
      <c r="LA614" s="102"/>
      <c r="LB614" s="102"/>
      <c r="LC614" s="102"/>
      <c r="LD614" s="102"/>
      <c r="LE614" s="102"/>
      <c r="LF614" s="102"/>
      <c r="LG614" s="102"/>
      <c r="LH614" s="102"/>
      <c r="LI614" s="102"/>
      <c r="LJ614" s="102"/>
      <c r="LK614" s="102"/>
      <c r="LL614" s="102"/>
      <c r="LM614" s="102"/>
      <c r="LN614" s="102"/>
      <c r="LO614" s="102"/>
      <c r="LP614" s="102"/>
      <c r="LQ614" s="102"/>
      <c r="LR614" s="102"/>
      <c r="LS614" s="102"/>
      <c r="LT614" s="102"/>
      <c r="LU614" s="102"/>
      <c r="LV614" s="102"/>
      <c r="LW614" s="102"/>
      <c r="LX614" s="102"/>
      <c r="LY614" s="102"/>
      <c r="LZ614" s="102"/>
      <c r="MA614" s="102"/>
      <c r="MB614" s="102"/>
      <c r="MC614" s="102"/>
      <c r="MD614" s="102"/>
      <c r="ME614" s="102"/>
      <c r="MF614" s="102"/>
      <c r="MG614" s="102"/>
      <c r="MH614" s="102"/>
      <c r="MI614" s="102"/>
      <c r="MJ614" s="102"/>
      <c r="MK614" s="102"/>
      <c r="ML614" s="102"/>
      <c r="MM614" s="102"/>
      <c r="MN614" s="102"/>
      <c r="MO614" s="102"/>
      <c r="MP614" s="102"/>
      <c r="MQ614" s="102"/>
      <c r="MR614" s="102"/>
      <c r="MS614" s="102"/>
      <c r="MT614" s="102"/>
      <c r="MU614" s="102"/>
      <c r="MV614" s="102"/>
      <c r="MW614" s="102"/>
      <c r="MX614" s="102"/>
      <c r="MY614" s="102"/>
      <c r="MZ614" s="102"/>
      <c r="NA614" s="102"/>
      <c r="NB614" s="102"/>
      <c r="NC614" s="102"/>
      <c r="ND614" s="102"/>
      <c r="NE614" s="102"/>
      <c r="NF614" s="102"/>
      <c r="NG614" s="102"/>
      <c r="NH614" s="102"/>
      <c r="NI614" s="102"/>
      <c r="NJ614" s="102"/>
      <c r="NK614" s="102"/>
      <c r="NL614" s="102"/>
    </row>
    <row r="615" spans="1:376" x14ac:dyDescent="0.3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c r="IW615" s="102"/>
      <c r="IX615" s="102"/>
      <c r="IY615" s="102"/>
      <c r="IZ615" s="102"/>
      <c r="JA615" s="102"/>
      <c r="JB615" s="102"/>
      <c r="JC615" s="102"/>
      <c r="JD615" s="102"/>
      <c r="JE615" s="102"/>
      <c r="JF615" s="102"/>
      <c r="JG615" s="102"/>
      <c r="JH615" s="102"/>
      <c r="JI615" s="102"/>
      <c r="JJ615" s="102"/>
      <c r="JK615" s="102"/>
      <c r="JL615" s="102"/>
      <c r="JM615" s="102"/>
      <c r="JN615" s="102"/>
      <c r="JO615" s="102"/>
      <c r="JP615" s="102"/>
      <c r="JQ615" s="102"/>
      <c r="JR615" s="102"/>
      <c r="JS615" s="102"/>
      <c r="JT615" s="102"/>
      <c r="JU615" s="102"/>
      <c r="JV615" s="102"/>
      <c r="JW615" s="102"/>
      <c r="JX615" s="102"/>
      <c r="JY615" s="102"/>
      <c r="JZ615" s="102"/>
      <c r="KA615" s="102"/>
      <c r="KB615" s="102"/>
      <c r="KC615" s="102"/>
      <c r="KD615" s="102"/>
      <c r="KE615" s="102"/>
      <c r="KF615" s="102"/>
      <c r="KG615" s="102"/>
      <c r="KH615" s="102"/>
      <c r="KI615" s="102"/>
      <c r="KJ615" s="102"/>
      <c r="KK615" s="102"/>
      <c r="KL615" s="102"/>
      <c r="KM615" s="102"/>
      <c r="KN615" s="102"/>
      <c r="KO615" s="102"/>
      <c r="KP615" s="102"/>
      <c r="KQ615" s="102"/>
      <c r="KR615" s="102"/>
      <c r="KS615" s="102"/>
      <c r="KT615" s="102"/>
      <c r="KU615" s="102"/>
      <c r="KV615" s="102"/>
      <c r="KW615" s="102"/>
      <c r="KX615" s="102"/>
      <c r="KY615" s="102"/>
      <c r="KZ615" s="102"/>
      <c r="LA615" s="102"/>
      <c r="LB615" s="102"/>
      <c r="LC615" s="102"/>
      <c r="LD615" s="102"/>
      <c r="LE615" s="102"/>
      <c r="LF615" s="102"/>
      <c r="LG615" s="102"/>
      <c r="LH615" s="102"/>
      <c r="LI615" s="102"/>
      <c r="LJ615" s="102"/>
      <c r="LK615" s="102"/>
      <c r="LL615" s="102"/>
      <c r="LM615" s="102"/>
      <c r="LN615" s="102"/>
      <c r="LO615" s="102"/>
      <c r="LP615" s="102"/>
      <c r="LQ615" s="102"/>
      <c r="LR615" s="102"/>
      <c r="LS615" s="102"/>
      <c r="LT615" s="102"/>
      <c r="LU615" s="102"/>
      <c r="LV615" s="102"/>
      <c r="LW615" s="102"/>
      <c r="LX615" s="102"/>
      <c r="LY615" s="102"/>
      <c r="LZ615" s="102"/>
      <c r="MA615" s="102"/>
      <c r="MB615" s="102"/>
      <c r="MC615" s="102"/>
      <c r="MD615" s="102"/>
      <c r="ME615" s="102"/>
      <c r="MF615" s="102"/>
      <c r="MG615" s="102"/>
      <c r="MH615" s="102"/>
      <c r="MI615" s="102"/>
      <c r="MJ615" s="102"/>
      <c r="MK615" s="102"/>
      <c r="ML615" s="102"/>
      <c r="MM615" s="102"/>
      <c r="MN615" s="102"/>
      <c r="MO615" s="102"/>
      <c r="MP615" s="102"/>
      <c r="MQ615" s="102"/>
      <c r="MR615" s="102"/>
      <c r="MS615" s="102"/>
      <c r="MT615" s="102"/>
      <c r="MU615" s="102"/>
      <c r="MV615" s="102"/>
      <c r="MW615" s="102"/>
      <c r="MX615" s="102"/>
      <c r="MY615" s="102"/>
      <c r="MZ615" s="102"/>
      <c r="NA615" s="102"/>
      <c r="NB615" s="102"/>
      <c r="NC615" s="102"/>
      <c r="ND615" s="102"/>
      <c r="NE615" s="102"/>
      <c r="NF615" s="102"/>
      <c r="NG615" s="102"/>
      <c r="NH615" s="102"/>
      <c r="NI615" s="102"/>
      <c r="NJ615" s="102"/>
      <c r="NK615" s="102"/>
      <c r="NL615" s="102"/>
    </row>
    <row r="616" spans="1:376" x14ac:dyDescent="0.3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c r="IW616" s="102"/>
      <c r="IX616" s="102"/>
      <c r="IY616" s="102"/>
      <c r="IZ616" s="102"/>
      <c r="JA616" s="102"/>
      <c r="JB616" s="102"/>
      <c r="JC616" s="102"/>
      <c r="JD616" s="102"/>
      <c r="JE616" s="102"/>
      <c r="JF616" s="102"/>
      <c r="JG616" s="102"/>
      <c r="JH616" s="102"/>
      <c r="JI616" s="102"/>
      <c r="JJ616" s="102"/>
      <c r="JK616" s="102"/>
      <c r="JL616" s="102"/>
      <c r="JM616" s="102"/>
      <c r="JN616" s="102"/>
      <c r="JO616" s="102"/>
      <c r="JP616" s="102"/>
      <c r="JQ616" s="102"/>
      <c r="JR616" s="102"/>
      <c r="JS616" s="102"/>
      <c r="JT616" s="102"/>
      <c r="JU616" s="102"/>
      <c r="JV616" s="102"/>
      <c r="JW616" s="102"/>
      <c r="JX616" s="102"/>
      <c r="JY616" s="102"/>
      <c r="JZ616" s="102"/>
      <c r="KA616" s="102"/>
      <c r="KB616" s="102"/>
      <c r="KC616" s="102"/>
      <c r="KD616" s="102"/>
      <c r="KE616" s="102"/>
      <c r="KF616" s="102"/>
      <c r="KG616" s="102"/>
      <c r="KH616" s="102"/>
      <c r="KI616" s="102"/>
      <c r="KJ616" s="102"/>
      <c r="KK616" s="102"/>
      <c r="KL616" s="102"/>
      <c r="KM616" s="102"/>
      <c r="KN616" s="102"/>
      <c r="KO616" s="102"/>
      <c r="KP616" s="102"/>
      <c r="KQ616" s="102"/>
      <c r="KR616" s="102"/>
      <c r="KS616" s="102"/>
      <c r="KT616" s="102"/>
      <c r="KU616" s="102"/>
      <c r="KV616" s="102"/>
      <c r="KW616" s="102"/>
      <c r="KX616" s="102"/>
      <c r="KY616" s="102"/>
      <c r="KZ616" s="102"/>
      <c r="LA616" s="102"/>
      <c r="LB616" s="102"/>
      <c r="LC616" s="102"/>
      <c r="LD616" s="102"/>
      <c r="LE616" s="102"/>
      <c r="LF616" s="102"/>
      <c r="LG616" s="102"/>
      <c r="LH616" s="102"/>
      <c r="LI616" s="102"/>
      <c r="LJ616" s="102"/>
      <c r="LK616" s="102"/>
      <c r="LL616" s="102"/>
      <c r="LM616" s="102"/>
      <c r="LN616" s="102"/>
      <c r="LO616" s="102"/>
      <c r="LP616" s="102"/>
      <c r="LQ616" s="102"/>
      <c r="LR616" s="102"/>
      <c r="LS616" s="102"/>
      <c r="LT616" s="102"/>
      <c r="LU616" s="102"/>
      <c r="LV616" s="102"/>
      <c r="LW616" s="102"/>
      <c r="LX616" s="102"/>
      <c r="LY616" s="102"/>
      <c r="LZ616" s="102"/>
      <c r="MA616" s="102"/>
      <c r="MB616" s="102"/>
      <c r="MC616" s="102"/>
      <c r="MD616" s="102"/>
      <c r="ME616" s="102"/>
      <c r="MF616" s="102"/>
      <c r="MG616" s="102"/>
      <c r="MH616" s="102"/>
      <c r="MI616" s="102"/>
      <c r="MJ616" s="102"/>
      <c r="MK616" s="102"/>
      <c r="ML616" s="102"/>
      <c r="MM616" s="102"/>
      <c r="MN616" s="102"/>
      <c r="MO616" s="102"/>
      <c r="MP616" s="102"/>
      <c r="MQ616" s="102"/>
      <c r="MR616" s="102"/>
      <c r="MS616" s="102"/>
      <c r="MT616" s="102"/>
      <c r="MU616" s="102"/>
      <c r="MV616" s="102"/>
      <c r="MW616" s="102"/>
      <c r="MX616" s="102"/>
      <c r="MY616" s="102"/>
      <c r="MZ616" s="102"/>
      <c r="NA616" s="102"/>
      <c r="NB616" s="102"/>
      <c r="NC616" s="102"/>
      <c r="ND616" s="102"/>
      <c r="NE616" s="102"/>
      <c r="NF616" s="102"/>
      <c r="NG616" s="102"/>
      <c r="NH616" s="102"/>
      <c r="NI616" s="102"/>
      <c r="NJ616" s="102"/>
      <c r="NK616" s="102"/>
      <c r="NL616" s="102"/>
    </row>
    <row r="617" spans="1:376" x14ac:dyDescent="0.3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c r="IW617" s="102"/>
      <c r="IX617" s="102"/>
      <c r="IY617" s="102"/>
      <c r="IZ617" s="102"/>
      <c r="JA617" s="102"/>
      <c r="JB617" s="102"/>
      <c r="JC617" s="102"/>
      <c r="JD617" s="102"/>
      <c r="JE617" s="102"/>
      <c r="JF617" s="102"/>
      <c r="JG617" s="102"/>
      <c r="JH617" s="102"/>
      <c r="JI617" s="102"/>
      <c r="JJ617" s="102"/>
      <c r="JK617" s="102"/>
      <c r="JL617" s="102"/>
      <c r="JM617" s="102"/>
      <c r="JN617" s="102"/>
      <c r="JO617" s="102"/>
      <c r="JP617" s="102"/>
      <c r="JQ617" s="102"/>
      <c r="JR617" s="102"/>
      <c r="JS617" s="102"/>
      <c r="JT617" s="102"/>
      <c r="JU617" s="102"/>
      <c r="JV617" s="102"/>
      <c r="JW617" s="102"/>
      <c r="JX617" s="102"/>
      <c r="JY617" s="102"/>
      <c r="JZ617" s="102"/>
      <c r="KA617" s="102"/>
      <c r="KB617" s="102"/>
      <c r="KC617" s="102"/>
      <c r="KD617" s="102"/>
      <c r="KE617" s="102"/>
      <c r="KF617" s="102"/>
      <c r="KG617" s="102"/>
      <c r="KH617" s="102"/>
      <c r="KI617" s="102"/>
      <c r="KJ617" s="102"/>
      <c r="KK617" s="102"/>
      <c r="KL617" s="102"/>
      <c r="KM617" s="102"/>
      <c r="KN617" s="102"/>
      <c r="KO617" s="102"/>
      <c r="KP617" s="102"/>
      <c r="KQ617" s="102"/>
      <c r="KR617" s="102"/>
      <c r="KS617" s="102"/>
      <c r="KT617" s="102"/>
      <c r="KU617" s="102"/>
      <c r="KV617" s="102"/>
      <c r="KW617" s="102"/>
      <c r="KX617" s="102"/>
      <c r="KY617" s="102"/>
      <c r="KZ617" s="102"/>
      <c r="LA617" s="102"/>
      <c r="LB617" s="102"/>
      <c r="LC617" s="102"/>
      <c r="LD617" s="102"/>
      <c r="LE617" s="102"/>
      <c r="LF617" s="102"/>
      <c r="LG617" s="102"/>
      <c r="LH617" s="102"/>
      <c r="LI617" s="102"/>
      <c r="LJ617" s="102"/>
      <c r="LK617" s="102"/>
      <c r="LL617" s="102"/>
      <c r="LM617" s="102"/>
      <c r="LN617" s="102"/>
      <c r="LO617" s="102"/>
      <c r="LP617" s="102"/>
      <c r="LQ617" s="102"/>
      <c r="LR617" s="102"/>
      <c r="LS617" s="102"/>
      <c r="LT617" s="102"/>
      <c r="LU617" s="102"/>
      <c r="LV617" s="102"/>
      <c r="LW617" s="102"/>
      <c r="LX617" s="102"/>
      <c r="LY617" s="102"/>
      <c r="LZ617" s="102"/>
      <c r="MA617" s="102"/>
      <c r="MB617" s="102"/>
      <c r="MC617" s="102"/>
      <c r="MD617" s="102"/>
      <c r="ME617" s="102"/>
      <c r="MF617" s="102"/>
      <c r="MG617" s="102"/>
      <c r="MH617" s="102"/>
      <c r="MI617" s="102"/>
      <c r="MJ617" s="102"/>
      <c r="MK617" s="102"/>
      <c r="ML617" s="102"/>
      <c r="MM617" s="102"/>
      <c r="MN617" s="102"/>
      <c r="MO617" s="102"/>
      <c r="MP617" s="102"/>
      <c r="MQ617" s="102"/>
      <c r="MR617" s="102"/>
      <c r="MS617" s="102"/>
      <c r="MT617" s="102"/>
      <c r="MU617" s="102"/>
      <c r="MV617" s="102"/>
      <c r="MW617" s="102"/>
      <c r="MX617" s="102"/>
      <c r="MY617" s="102"/>
      <c r="MZ617" s="102"/>
      <c r="NA617" s="102"/>
      <c r="NB617" s="102"/>
      <c r="NC617" s="102"/>
      <c r="ND617" s="102"/>
      <c r="NE617" s="102"/>
      <c r="NF617" s="102"/>
      <c r="NG617" s="102"/>
      <c r="NH617" s="102"/>
      <c r="NI617" s="102"/>
      <c r="NJ617" s="102"/>
      <c r="NK617" s="102"/>
      <c r="NL617" s="102"/>
    </row>
    <row r="618" spans="1:376" x14ac:dyDescent="0.3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c r="IW618" s="102"/>
      <c r="IX618" s="102"/>
      <c r="IY618" s="102"/>
      <c r="IZ618" s="102"/>
      <c r="JA618" s="102"/>
      <c r="JB618" s="102"/>
      <c r="JC618" s="102"/>
      <c r="JD618" s="102"/>
      <c r="JE618" s="102"/>
      <c r="JF618" s="102"/>
      <c r="JG618" s="102"/>
      <c r="JH618" s="102"/>
      <c r="JI618" s="102"/>
      <c r="JJ618" s="102"/>
      <c r="JK618" s="102"/>
      <c r="JL618" s="102"/>
      <c r="JM618" s="102"/>
      <c r="JN618" s="102"/>
      <c r="JO618" s="102"/>
      <c r="JP618" s="102"/>
      <c r="JQ618" s="102"/>
      <c r="JR618" s="102"/>
      <c r="JS618" s="102"/>
      <c r="JT618" s="102"/>
      <c r="JU618" s="102"/>
      <c r="JV618" s="102"/>
      <c r="JW618" s="102"/>
      <c r="JX618" s="102"/>
      <c r="JY618" s="102"/>
      <c r="JZ618" s="102"/>
      <c r="KA618" s="102"/>
      <c r="KB618" s="102"/>
      <c r="KC618" s="102"/>
      <c r="KD618" s="102"/>
      <c r="KE618" s="102"/>
      <c r="KF618" s="102"/>
      <c r="KG618" s="102"/>
      <c r="KH618" s="102"/>
      <c r="KI618" s="102"/>
      <c r="KJ618" s="102"/>
      <c r="KK618" s="102"/>
      <c r="KL618" s="102"/>
      <c r="KM618" s="102"/>
      <c r="KN618" s="102"/>
      <c r="KO618" s="102"/>
      <c r="KP618" s="102"/>
      <c r="KQ618" s="102"/>
      <c r="KR618" s="102"/>
      <c r="KS618" s="102"/>
      <c r="KT618" s="102"/>
      <c r="KU618" s="102"/>
      <c r="KV618" s="102"/>
      <c r="KW618" s="102"/>
      <c r="KX618" s="102"/>
      <c r="KY618" s="102"/>
      <c r="KZ618" s="102"/>
      <c r="LA618" s="102"/>
      <c r="LB618" s="102"/>
      <c r="LC618" s="102"/>
      <c r="LD618" s="102"/>
      <c r="LE618" s="102"/>
      <c r="LF618" s="102"/>
      <c r="LG618" s="102"/>
      <c r="LH618" s="102"/>
      <c r="LI618" s="102"/>
      <c r="LJ618" s="102"/>
      <c r="LK618" s="102"/>
      <c r="LL618" s="102"/>
      <c r="LM618" s="102"/>
      <c r="LN618" s="102"/>
      <c r="LO618" s="102"/>
      <c r="LP618" s="102"/>
      <c r="LQ618" s="102"/>
      <c r="LR618" s="102"/>
      <c r="LS618" s="102"/>
      <c r="LT618" s="102"/>
      <c r="LU618" s="102"/>
      <c r="LV618" s="102"/>
      <c r="LW618" s="102"/>
      <c r="LX618" s="102"/>
      <c r="LY618" s="102"/>
      <c r="LZ618" s="102"/>
      <c r="MA618" s="102"/>
      <c r="MB618" s="102"/>
      <c r="MC618" s="102"/>
      <c r="MD618" s="102"/>
      <c r="ME618" s="102"/>
      <c r="MF618" s="102"/>
      <c r="MG618" s="102"/>
      <c r="MH618" s="102"/>
      <c r="MI618" s="102"/>
      <c r="MJ618" s="102"/>
      <c r="MK618" s="102"/>
      <c r="ML618" s="102"/>
      <c r="MM618" s="102"/>
      <c r="MN618" s="102"/>
      <c r="MO618" s="102"/>
      <c r="MP618" s="102"/>
      <c r="MQ618" s="102"/>
      <c r="MR618" s="102"/>
      <c r="MS618" s="102"/>
      <c r="MT618" s="102"/>
      <c r="MU618" s="102"/>
      <c r="MV618" s="102"/>
      <c r="MW618" s="102"/>
      <c r="MX618" s="102"/>
      <c r="MY618" s="102"/>
      <c r="MZ618" s="102"/>
      <c r="NA618" s="102"/>
      <c r="NB618" s="102"/>
      <c r="NC618" s="102"/>
      <c r="ND618" s="102"/>
      <c r="NE618" s="102"/>
      <c r="NF618" s="102"/>
      <c r="NG618" s="102"/>
      <c r="NH618" s="102"/>
      <c r="NI618" s="102"/>
      <c r="NJ618" s="102"/>
      <c r="NK618" s="102"/>
      <c r="NL618" s="102"/>
    </row>
    <row r="619" spans="1:376" x14ac:dyDescent="0.3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c r="IW619" s="102"/>
      <c r="IX619" s="102"/>
      <c r="IY619" s="102"/>
      <c r="IZ619" s="102"/>
      <c r="JA619" s="102"/>
      <c r="JB619" s="102"/>
      <c r="JC619" s="102"/>
      <c r="JD619" s="102"/>
      <c r="JE619" s="102"/>
      <c r="JF619" s="102"/>
      <c r="JG619" s="102"/>
      <c r="JH619" s="102"/>
      <c r="JI619" s="102"/>
      <c r="JJ619" s="102"/>
      <c r="JK619" s="102"/>
      <c r="JL619" s="102"/>
      <c r="JM619" s="102"/>
      <c r="JN619" s="102"/>
      <c r="JO619" s="102"/>
      <c r="JP619" s="102"/>
      <c r="JQ619" s="102"/>
      <c r="JR619" s="102"/>
      <c r="JS619" s="102"/>
      <c r="JT619" s="102"/>
      <c r="JU619" s="102"/>
      <c r="JV619" s="102"/>
      <c r="JW619" s="102"/>
      <c r="JX619" s="102"/>
      <c r="JY619" s="102"/>
      <c r="JZ619" s="102"/>
      <c r="KA619" s="102"/>
      <c r="KB619" s="102"/>
      <c r="KC619" s="102"/>
      <c r="KD619" s="102"/>
      <c r="KE619" s="102"/>
      <c r="KF619" s="102"/>
      <c r="KG619" s="102"/>
      <c r="KH619" s="102"/>
      <c r="KI619" s="102"/>
      <c r="KJ619" s="102"/>
      <c r="KK619" s="102"/>
      <c r="KL619" s="102"/>
      <c r="KM619" s="102"/>
      <c r="KN619" s="102"/>
      <c r="KO619" s="102"/>
      <c r="KP619" s="102"/>
      <c r="KQ619" s="102"/>
      <c r="KR619" s="102"/>
      <c r="KS619" s="102"/>
      <c r="KT619" s="102"/>
      <c r="KU619" s="102"/>
      <c r="KV619" s="102"/>
      <c r="KW619" s="102"/>
      <c r="KX619" s="102"/>
      <c r="KY619" s="102"/>
      <c r="KZ619" s="102"/>
      <c r="LA619" s="102"/>
      <c r="LB619" s="102"/>
      <c r="LC619" s="102"/>
      <c r="LD619" s="102"/>
      <c r="LE619" s="102"/>
      <c r="LF619" s="102"/>
      <c r="LG619" s="102"/>
      <c r="LH619" s="102"/>
      <c r="LI619" s="102"/>
      <c r="LJ619" s="102"/>
      <c r="LK619" s="102"/>
      <c r="LL619" s="102"/>
      <c r="LM619" s="102"/>
      <c r="LN619" s="102"/>
      <c r="LO619" s="102"/>
      <c r="LP619" s="102"/>
      <c r="LQ619" s="102"/>
      <c r="LR619" s="102"/>
      <c r="LS619" s="102"/>
      <c r="LT619" s="102"/>
      <c r="LU619" s="102"/>
      <c r="LV619" s="102"/>
      <c r="LW619" s="102"/>
      <c r="LX619" s="102"/>
      <c r="LY619" s="102"/>
      <c r="LZ619" s="102"/>
      <c r="MA619" s="102"/>
      <c r="MB619" s="102"/>
      <c r="MC619" s="102"/>
      <c r="MD619" s="102"/>
      <c r="ME619" s="102"/>
      <c r="MF619" s="102"/>
      <c r="MG619" s="102"/>
      <c r="MH619" s="102"/>
      <c r="MI619" s="102"/>
      <c r="MJ619" s="102"/>
      <c r="MK619" s="102"/>
      <c r="ML619" s="102"/>
      <c r="MM619" s="102"/>
      <c r="MN619" s="102"/>
      <c r="MO619" s="102"/>
      <c r="MP619" s="102"/>
      <c r="MQ619" s="102"/>
      <c r="MR619" s="102"/>
      <c r="MS619" s="102"/>
      <c r="MT619" s="102"/>
      <c r="MU619" s="102"/>
      <c r="MV619" s="102"/>
      <c r="MW619" s="102"/>
      <c r="MX619" s="102"/>
      <c r="MY619" s="102"/>
      <c r="MZ619" s="102"/>
      <c r="NA619" s="102"/>
      <c r="NB619" s="102"/>
      <c r="NC619" s="102"/>
      <c r="ND619" s="102"/>
      <c r="NE619" s="102"/>
      <c r="NF619" s="102"/>
      <c r="NG619" s="102"/>
      <c r="NH619" s="102"/>
      <c r="NI619" s="102"/>
      <c r="NJ619" s="102"/>
      <c r="NK619" s="102"/>
      <c r="NL619" s="102"/>
    </row>
    <row r="620" spans="1:376" x14ac:dyDescent="0.3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c r="IW620" s="102"/>
      <c r="IX620" s="102"/>
      <c r="IY620" s="102"/>
      <c r="IZ620" s="102"/>
      <c r="JA620" s="102"/>
      <c r="JB620" s="102"/>
      <c r="JC620" s="102"/>
      <c r="JD620" s="102"/>
      <c r="JE620" s="102"/>
      <c r="JF620" s="102"/>
      <c r="JG620" s="102"/>
      <c r="JH620" s="102"/>
      <c r="JI620" s="102"/>
      <c r="JJ620" s="102"/>
      <c r="JK620" s="102"/>
      <c r="JL620" s="102"/>
      <c r="JM620" s="102"/>
      <c r="JN620" s="102"/>
      <c r="JO620" s="102"/>
      <c r="JP620" s="102"/>
      <c r="JQ620" s="102"/>
      <c r="JR620" s="102"/>
      <c r="JS620" s="102"/>
      <c r="JT620" s="102"/>
      <c r="JU620" s="102"/>
      <c r="JV620" s="102"/>
      <c r="JW620" s="102"/>
      <c r="JX620" s="102"/>
      <c r="JY620" s="102"/>
      <c r="JZ620" s="102"/>
      <c r="KA620" s="102"/>
      <c r="KB620" s="102"/>
      <c r="KC620" s="102"/>
      <c r="KD620" s="102"/>
      <c r="KE620" s="102"/>
      <c r="KF620" s="102"/>
      <c r="KG620" s="102"/>
      <c r="KH620" s="102"/>
      <c r="KI620" s="102"/>
      <c r="KJ620" s="102"/>
      <c r="KK620" s="102"/>
      <c r="KL620" s="102"/>
      <c r="KM620" s="102"/>
      <c r="KN620" s="102"/>
      <c r="KO620" s="102"/>
      <c r="KP620" s="102"/>
      <c r="KQ620" s="102"/>
      <c r="KR620" s="102"/>
      <c r="KS620" s="102"/>
      <c r="KT620" s="102"/>
      <c r="KU620" s="102"/>
      <c r="KV620" s="102"/>
      <c r="KW620" s="102"/>
      <c r="KX620" s="102"/>
      <c r="KY620" s="102"/>
      <c r="KZ620" s="102"/>
      <c r="LA620" s="102"/>
      <c r="LB620" s="102"/>
      <c r="LC620" s="102"/>
      <c r="LD620" s="102"/>
      <c r="LE620" s="102"/>
      <c r="LF620" s="102"/>
      <c r="LG620" s="102"/>
      <c r="LH620" s="102"/>
      <c r="LI620" s="102"/>
      <c r="LJ620" s="102"/>
      <c r="LK620" s="102"/>
      <c r="LL620" s="102"/>
      <c r="LM620" s="102"/>
      <c r="LN620" s="102"/>
      <c r="LO620" s="102"/>
      <c r="LP620" s="102"/>
      <c r="LQ620" s="102"/>
      <c r="LR620" s="102"/>
      <c r="LS620" s="102"/>
      <c r="LT620" s="102"/>
      <c r="LU620" s="102"/>
      <c r="LV620" s="102"/>
      <c r="LW620" s="102"/>
      <c r="LX620" s="102"/>
      <c r="LY620" s="102"/>
      <c r="LZ620" s="102"/>
      <c r="MA620" s="102"/>
      <c r="MB620" s="102"/>
      <c r="MC620" s="102"/>
      <c r="MD620" s="102"/>
      <c r="ME620" s="102"/>
      <c r="MF620" s="102"/>
      <c r="MG620" s="102"/>
      <c r="MH620" s="102"/>
      <c r="MI620" s="102"/>
      <c r="MJ620" s="102"/>
      <c r="MK620" s="102"/>
      <c r="ML620" s="102"/>
      <c r="MM620" s="102"/>
      <c r="MN620" s="102"/>
      <c r="MO620" s="102"/>
      <c r="MP620" s="102"/>
      <c r="MQ620" s="102"/>
      <c r="MR620" s="102"/>
      <c r="MS620" s="102"/>
      <c r="MT620" s="102"/>
      <c r="MU620" s="102"/>
      <c r="MV620" s="102"/>
      <c r="MW620" s="102"/>
      <c r="MX620" s="102"/>
      <c r="MY620" s="102"/>
      <c r="MZ620" s="102"/>
      <c r="NA620" s="102"/>
      <c r="NB620" s="102"/>
      <c r="NC620" s="102"/>
      <c r="ND620" s="102"/>
      <c r="NE620" s="102"/>
      <c r="NF620" s="102"/>
      <c r="NG620" s="102"/>
      <c r="NH620" s="102"/>
      <c r="NI620" s="102"/>
      <c r="NJ620" s="102"/>
      <c r="NK620" s="102"/>
      <c r="NL620" s="102"/>
    </row>
    <row r="621" spans="1:376" x14ac:dyDescent="0.3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c r="IW621" s="102"/>
      <c r="IX621" s="102"/>
      <c r="IY621" s="102"/>
      <c r="IZ621" s="102"/>
      <c r="JA621" s="102"/>
      <c r="JB621" s="102"/>
      <c r="JC621" s="102"/>
      <c r="JD621" s="102"/>
      <c r="JE621" s="102"/>
      <c r="JF621" s="102"/>
      <c r="JG621" s="102"/>
      <c r="JH621" s="102"/>
      <c r="JI621" s="102"/>
      <c r="JJ621" s="102"/>
      <c r="JK621" s="102"/>
      <c r="JL621" s="102"/>
      <c r="JM621" s="102"/>
      <c r="JN621" s="102"/>
      <c r="JO621" s="102"/>
      <c r="JP621" s="102"/>
      <c r="JQ621" s="102"/>
      <c r="JR621" s="102"/>
      <c r="JS621" s="102"/>
      <c r="JT621" s="102"/>
      <c r="JU621" s="102"/>
      <c r="JV621" s="102"/>
      <c r="JW621" s="102"/>
      <c r="JX621" s="102"/>
      <c r="JY621" s="102"/>
      <c r="JZ621" s="102"/>
      <c r="KA621" s="102"/>
      <c r="KB621" s="102"/>
      <c r="KC621" s="102"/>
      <c r="KD621" s="102"/>
      <c r="KE621" s="102"/>
      <c r="KF621" s="102"/>
      <c r="KG621" s="102"/>
      <c r="KH621" s="102"/>
      <c r="KI621" s="102"/>
      <c r="KJ621" s="102"/>
      <c r="KK621" s="102"/>
      <c r="KL621" s="102"/>
      <c r="KM621" s="102"/>
      <c r="KN621" s="102"/>
      <c r="KO621" s="102"/>
      <c r="KP621" s="102"/>
      <c r="KQ621" s="102"/>
      <c r="KR621" s="102"/>
      <c r="KS621" s="102"/>
      <c r="KT621" s="102"/>
      <c r="KU621" s="102"/>
      <c r="KV621" s="102"/>
      <c r="KW621" s="102"/>
      <c r="KX621" s="102"/>
      <c r="KY621" s="102"/>
      <c r="KZ621" s="102"/>
      <c r="LA621" s="102"/>
      <c r="LB621" s="102"/>
      <c r="LC621" s="102"/>
      <c r="LD621" s="102"/>
      <c r="LE621" s="102"/>
      <c r="LF621" s="102"/>
      <c r="LG621" s="102"/>
      <c r="LH621" s="102"/>
      <c r="LI621" s="102"/>
      <c r="LJ621" s="102"/>
      <c r="LK621" s="102"/>
      <c r="LL621" s="102"/>
      <c r="LM621" s="102"/>
      <c r="LN621" s="102"/>
      <c r="LO621" s="102"/>
      <c r="LP621" s="102"/>
      <c r="LQ621" s="102"/>
      <c r="LR621" s="102"/>
      <c r="LS621" s="102"/>
      <c r="LT621" s="102"/>
      <c r="LU621" s="102"/>
      <c r="LV621" s="102"/>
      <c r="LW621" s="102"/>
      <c r="LX621" s="102"/>
      <c r="LY621" s="102"/>
      <c r="LZ621" s="102"/>
      <c r="MA621" s="102"/>
      <c r="MB621" s="102"/>
      <c r="MC621" s="102"/>
      <c r="MD621" s="102"/>
      <c r="ME621" s="102"/>
      <c r="MF621" s="102"/>
      <c r="MG621" s="102"/>
      <c r="MH621" s="102"/>
      <c r="MI621" s="102"/>
      <c r="MJ621" s="102"/>
      <c r="MK621" s="102"/>
      <c r="ML621" s="102"/>
      <c r="MM621" s="102"/>
      <c r="MN621" s="102"/>
      <c r="MO621" s="102"/>
      <c r="MP621" s="102"/>
      <c r="MQ621" s="102"/>
      <c r="MR621" s="102"/>
      <c r="MS621" s="102"/>
      <c r="MT621" s="102"/>
      <c r="MU621" s="102"/>
      <c r="MV621" s="102"/>
      <c r="MW621" s="102"/>
      <c r="MX621" s="102"/>
      <c r="MY621" s="102"/>
      <c r="MZ621" s="102"/>
      <c r="NA621" s="102"/>
      <c r="NB621" s="102"/>
      <c r="NC621" s="102"/>
      <c r="ND621" s="102"/>
      <c r="NE621" s="102"/>
      <c r="NF621" s="102"/>
      <c r="NG621" s="102"/>
      <c r="NH621" s="102"/>
      <c r="NI621" s="102"/>
      <c r="NJ621" s="102"/>
      <c r="NK621" s="102"/>
      <c r="NL621" s="102"/>
    </row>
    <row r="622" spans="1:376" x14ac:dyDescent="0.3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c r="IW622" s="102"/>
      <c r="IX622" s="102"/>
      <c r="IY622" s="102"/>
      <c r="IZ622" s="102"/>
      <c r="JA622" s="102"/>
      <c r="JB622" s="102"/>
      <c r="JC622" s="102"/>
      <c r="JD622" s="102"/>
      <c r="JE622" s="102"/>
      <c r="JF622" s="102"/>
      <c r="JG622" s="102"/>
      <c r="JH622" s="102"/>
      <c r="JI622" s="102"/>
      <c r="JJ622" s="102"/>
      <c r="JK622" s="102"/>
      <c r="JL622" s="102"/>
      <c r="JM622" s="102"/>
      <c r="JN622" s="102"/>
      <c r="JO622" s="102"/>
      <c r="JP622" s="102"/>
      <c r="JQ622" s="102"/>
      <c r="JR622" s="102"/>
      <c r="JS622" s="102"/>
      <c r="JT622" s="102"/>
      <c r="JU622" s="102"/>
      <c r="JV622" s="102"/>
      <c r="JW622" s="102"/>
      <c r="JX622" s="102"/>
      <c r="JY622" s="102"/>
      <c r="JZ622" s="102"/>
      <c r="KA622" s="102"/>
      <c r="KB622" s="102"/>
      <c r="KC622" s="102"/>
      <c r="KD622" s="102"/>
      <c r="KE622" s="102"/>
      <c r="KF622" s="102"/>
      <c r="KG622" s="102"/>
      <c r="KH622" s="102"/>
      <c r="KI622" s="102"/>
      <c r="KJ622" s="102"/>
      <c r="KK622" s="102"/>
      <c r="KL622" s="102"/>
      <c r="KM622" s="102"/>
      <c r="KN622" s="102"/>
      <c r="KO622" s="102"/>
      <c r="KP622" s="102"/>
      <c r="KQ622" s="102"/>
      <c r="KR622" s="102"/>
      <c r="KS622" s="102"/>
      <c r="KT622" s="102"/>
      <c r="KU622" s="102"/>
      <c r="KV622" s="102"/>
      <c r="KW622" s="102"/>
      <c r="KX622" s="102"/>
      <c r="KY622" s="102"/>
      <c r="KZ622" s="102"/>
      <c r="LA622" s="102"/>
      <c r="LB622" s="102"/>
      <c r="LC622" s="102"/>
      <c r="LD622" s="102"/>
      <c r="LE622" s="102"/>
      <c r="LF622" s="102"/>
      <c r="LG622" s="102"/>
      <c r="LH622" s="102"/>
      <c r="LI622" s="102"/>
      <c r="LJ622" s="102"/>
      <c r="LK622" s="102"/>
      <c r="LL622" s="102"/>
      <c r="LM622" s="102"/>
      <c r="LN622" s="102"/>
      <c r="LO622" s="102"/>
      <c r="LP622" s="102"/>
      <c r="LQ622" s="102"/>
      <c r="LR622" s="102"/>
      <c r="LS622" s="102"/>
      <c r="LT622" s="102"/>
      <c r="LU622" s="102"/>
      <c r="LV622" s="102"/>
      <c r="LW622" s="102"/>
      <c r="LX622" s="102"/>
      <c r="LY622" s="102"/>
      <c r="LZ622" s="102"/>
      <c r="MA622" s="102"/>
      <c r="MB622" s="102"/>
      <c r="MC622" s="102"/>
      <c r="MD622" s="102"/>
      <c r="ME622" s="102"/>
      <c r="MF622" s="102"/>
      <c r="MG622" s="102"/>
      <c r="MH622" s="102"/>
      <c r="MI622" s="102"/>
      <c r="MJ622" s="102"/>
      <c r="MK622" s="102"/>
      <c r="ML622" s="102"/>
      <c r="MM622" s="102"/>
      <c r="MN622" s="102"/>
      <c r="MO622" s="102"/>
      <c r="MP622" s="102"/>
      <c r="MQ622" s="102"/>
      <c r="MR622" s="102"/>
      <c r="MS622" s="102"/>
      <c r="MT622" s="102"/>
      <c r="MU622" s="102"/>
      <c r="MV622" s="102"/>
      <c r="MW622" s="102"/>
      <c r="MX622" s="102"/>
      <c r="MY622" s="102"/>
      <c r="MZ622" s="102"/>
      <c r="NA622" s="102"/>
      <c r="NB622" s="102"/>
      <c r="NC622" s="102"/>
      <c r="ND622" s="102"/>
      <c r="NE622" s="102"/>
      <c r="NF622" s="102"/>
      <c r="NG622" s="102"/>
      <c r="NH622" s="102"/>
      <c r="NI622" s="102"/>
      <c r="NJ622" s="102"/>
      <c r="NK622" s="102"/>
      <c r="NL622" s="102"/>
    </row>
    <row r="623" spans="1:376" x14ac:dyDescent="0.3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c r="IW623" s="102"/>
      <c r="IX623" s="102"/>
      <c r="IY623" s="102"/>
      <c r="IZ623" s="102"/>
      <c r="JA623" s="102"/>
      <c r="JB623" s="102"/>
      <c r="JC623" s="102"/>
      <c r="JD623" s="102"/>
      <c r="JE623" s="102"/>
      <c r="JF623" s="102"/>
      <c r="JG623" s="102"/>
      <c r="JH623" s="102"/>
      <c r="JI623" s="102"/>
      <c r="JJ623" s="102"/>
      <c r="JK623" s="102"/>
      <c r="JL623" s="102"/>
      <c r="JM623" s="102"/>
      <c r="JN623" s="102"/>
      <c r="JO623" s="102"/>
      <c r="JP623" s="102"/>
      <c r="JQ623" s="102"/>
      <c r="JR623" s="102"/>
      <c r="JS623" s="102"/>
      <c r="JT623" s="102"/>
      <c r="JU623" s="102"/>
      <c r="JV623" s="102"/>
      <c r="JW623" s="102"/>
      <c r="JX623" s="102"/>
      <c r="JY623" s="102"/>
      <c r="JZ623" s="102"/>
      <c r="KA623" s="102"/>
      <c r="KB623" s="102"/>
      <c r="KC623" s="102"/>
      <c r="KD623" s="102"/>
      <c r="KE623" s="102"/>
      <c r="KF623" s="102"/>
      <c r="KG623" s="102"/>
      <c r="KH623" s="102"/>
      <c r="KI623" s="102"/>
      <c r="KJ623" s="102"/>
      <c r="KK623" s="102"/>
      <c r="KL623" s="102"/>
      <c r="KM623" s="102"/>
      <c r="KN623" s="102"/>
      <c r="KO623" s="102"/>
      <c r="KP623" s="102"/>
      <c r="KQ623" s="102"/>
      <c r="KR623" s="102"/>
      <c r="KS623" s="102"/>
      <c r="KT623" s="102"/>
      <c r="KU623" s="102"/>
      <c r="KV623" s="102"/>
      <c r="KW623" s="102"/>
      <c r="KX623" s="102"/>
      <c r="KY623" s="102"/>
      <c r="KZ623" s="102"/>
      <c r="LA623" s="102"/>
      <c r="LB623" s="102"/>
      <c r="LC623" s="102"/>
      <c r="LD623" s="102"/>
      <c r="LE623" s="102"/>
      <c r="LF623" s="102"/>
      <c r="LG623" s="102"/>
      <c r="LH623" s="102"/>
      <c r="LI623" s="102"/>
      <c r="LJ623" s="102"/>
      <c r="LK623" s="102"/>
      <c r="LL623" s="102"/>
      <c r="LM623" s="102"/>
      <c r="LN623" s="102"/>
      <c r="LO623" s="102"/>
      <c r="LP623" s="102"/>
      <c r="LQ623" s="102"/>
      <c r="LR623" s="102"/>
      <c r="LS623" s="102"/>
      <c r="LT623" s="102"/>
      <c r="LU623" s="102"/>
      <c r="LV623" s="102"/>
      <c r="LW623" s="102"/>
      <c r="LX623" s="102"/>
      <c r="LY623" s="102"/>
      <c r="LZ623" s="102"/>
      <c r="MA623" s="102"/>
      <c r="MB623" s="102"/>
      <c r="MC623" s="102"/>
      <c r="MD623" s="102"/>
      <c r="ME623" s="102"/>
      <c r="MF623" s="102"/>
      <c r="MG623" s="102"/>
      <c r="MH623" s="102"/>
      <c r="MI623" s="102"/>
      <c r="MJ623" s="102"/>
      <c r="MK623" s="102"/>
      <c r="ML623" s="102"/>
      <c r="MM623" s="102"/>
      <c r="MN623" s="102"/>
      <c r="MO623" s="102"/>
      <c r="MP623" s="102"/>
      <c r="MQ623" s="102"/>
      <c r="MR623" s="102"/>
      <c r="MS623" s="102"/>
      <c r="MT623" s="102"/>
      <c r="MU623" s="102"/>
      <c r="MV623" s="102"/>
      <c r="MW623" s="102"/>
      <c r="MX623" s="102"/>
      <c r="MY623" s="102"/>
      <c r="MZ623" s="102"/>
      <c r="NA623" s="102"/>
      <c r="NB623" s="102"/>
      <c r="NC623" s="102"/>
      <c r="ND623" s="102"/>
      <c r="NE623" s="102"/>
      <c r="NF623" s="102"/>
      <c r="NG623" s="102"/>
      <c r="NH623" s="102"/>
      <c r="NI623" s="102"/>
      <c r="NJ623" s="102"/>
      <c r="NK623" s="102"/>
      <c r="NL623" s="102"/>
    </row>
    <row r="624" spans="1:376" x14ac:dyDescent="0.3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c r="IW624" s="102"/>
      <c r="IX624" s="102"/>
      <c r="IY624" s="102"/>
      <c r="IZ624" s="102"/>
      <c r="JA624" s="102"/>
      <c r="JB624" s="102"/>
      <c r="JC624" s="102"/>
      <c r="JD624" s="102"/>
      <c r="JE624" s="102"/>
      <c r="JF624" s="102"/>
      <c r="JG624" s="102"/>
      <c r="JH624" s="102"/>
      <c r="JI624" s="102"/>
      <c r="JJ624" s="102"/>
      <c r="JK624" s="102"/>
      <c r="JL624" s="102"/>
      <c r="JM624" s="102"/>
      <c r="JN624" s="102"/>
      <c r="JO624" s="102"/>
      <c r="JP624" s="102"/>
      <c r="JQ624" s="102"/>
      <c r="JR624" s="102"/>
      <c r="JS624" s="102"/>
      <c r="JT624" s="102"/>
      <c r="JU624" s="102"/>
      <c r="JV624" s="102"/>
      <c r="JW624" s="102"/>
      <c r="JX624" s="102"/>
      <c r="JY624" s="102"/>
      <c r="JZ624" s="102"/>
      <c r="KA624" s="102"/>
      <c r="KB624" s="102"/>
      <c r="KC624" s="102"/>
      <c r="KD624" s="102"/>
      <c r="KE624" s="102"/>
      <c r="KF624" s="102"/>
      <c r="KG624" s="102"/>
      <c r="KH624" s="102"/>
      <c r="KI624" s="102"/>
      <c r="KJ624" s="102"/>
      <c r="KK624" s="102"/>
      <c r="KL624" s="102"/>
      <c r="KM624" s="102"/>
      <c r="KN624" s="102"/>
      <c r="KO624" s="102"/>
      <c r="KP624" s="102"/>
      <c r="KQ624" s="102"/>
      <c r="KR624" s="102"/>
      <c r="KS624" s="102"/>
      <c r="KT624" s="102"/>
      <c r="KU624" s="102"/>
      <c r="KV624" s="102"/>
      <c r="KW624" s="102"/>
      <c r="KX624" s="102"/>
      <c r="KY624" s="102"/>
      <c r="KZ624" s="102"/>
      <c r="LA624" s="102"/>
      <c r="LB624" s="102"/>
      <c r="LC624" s="102"/>
      <c r="LD624" s="102"/>
      <c r="LE624" s="102"/>
      <c r="LF624" s="102"/>
      <c r="LG624" s="102"/>
      <c r="LH624" s="102"/>
      <c r="LI624" s="102"/>
      <c r="LJ624" s="102"/>
      <c r="LK624" s="102"/>
      <c r="LL624" s="102"/>
      <c r="LM624" s="102"/>
      <c r="LN624" s="102"/>
      <c r="LO624" s="102"/>
      <c r="LP624" s="102"/>
      <c r="LQ624" s="102"/>
      <c r="LR624" s="102"/>
      <c r="LS624" s="102"/>
      <c r="LT624" s="102"/>
      <c r="LU624" s="102"/>
      <c r="LV624" s="102"/>
      <c r="LW624" s="102"/>
      <c r="LX624" s="102"/>
      <c r="LY624" s="102"/>
      <c r="LZ624" s="102"/>
      <c r="MA624" s="102"/>
      <c r="MB624" s="102"/>
      <c r="MC624" s="102"/>
      <c r="MD624" s="102"/>
      <c r="ME624" s="102"/>
      <c r="MF624" s="102"/>
      <c r="MG624" s="102"/>
      <c r="MH624" s="102"/>
      <c r="MI624" s="102"/>
      <c r="MJ624" s="102"/>
      <c r="MK624" s="102"/>
      <c r="ML624" s="102"/>
      <c r="MM624" s="102"/>
      <c r="MN624" s="102"/>
      <c r="MO624" s="102"/>
      <c r="MP624" s="102"/>
      <c r="MQ624" s="102"/>
      <c r="MR624" s="102"/>
      <c r="MS624" s="102"/>
      <c r="MT624" s="102"/>
      <c r="MU624" s="102"/>
      <c r="MV624" s="102"/>
      <c r="MW624" s="102"/>
      <c r="MX624" s="102"/>
      <c r="MY624" s="102"/>
      <c r="MZ624" s="102"/>
      <c r="NA624" s="102"/>
      <c r="NB624" s="102"/>
      <c r="NC624" s="102"/>
      <c r="ND624" s="102"/>
      <c r="NE624" s="102"/>
      <c r="NF624" s="102"/>
      <c r="NG624" s="102"/>
      <c r="NH624" s="102"/>
      <c r="NI624" s="102"/>
      <c r="NJ624" s="102"/>
      <c r="NK624" s="102"/>
      <c r="NL624" s="102"/>
    </row>
    <row r="625" spans="1:376" x14ac:dyDescent="0.3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c r="IW625" s="102"/>
      <c r="IX625" s="102"/>
      <c r="IY625" s="102"/>
      <c r="IZ625" s="102"/>
      <c r="JA625" s="102"/>
      <c r="JB625" s="102"/>
      <c r="JC625" s="102"/>
      <c r="JD625" s="102"/>
      <c r="JE625" s="102"/>
      <c r="JF625" s="102"/>
      <c r="JG625" s="102"/>
      <c r="JH625" s="102"/>
      <c r="JI625" s="102"/>
      <c r="JJ625" s="102"/>
      <c r="JK625" s="102"/>
      <c r="JL625" s="102"/>
      <c r="JM625" s="102"/>
      <c r="JN625" s="102"/>
      <c r="JO625" s="102"/>
      <c r="JP625" s="102"/>
      <c r="JQ625" s="102"/>
      <c r="JR625" s="102"/>
      <c r="JS625" s="102"/>
      <c r="JT625" s="102"/>
      <c r="JU625" s="102"/>
      <c r="JV625" s="102"/>
      <c r="JW625" s="102"/>
      <c r="JX625" s="102"/>
      <c r="JY625" s="102"/>
      <c r="JZ625" s="102"/>
      <c r="KA625" s="102"/>
      <c r="KB625" s="102"/>
      <c r="KC625" s="102"/>
      <c r="KD625" s="102"/>
      <c r="KE625" s="102"/>
      <c r="KF625" s="102"/>
      <c r="KG625" s="102"/>
      <c r="KH625" s="102"/>
      <c r="KI625" s="102"/>
      <c r="KJ625" s="102"/>
      <c r="KK625" s="102"/>
      <c r="KL625" s="102"/>
      <c r="KM625" s="102"/>
      <c r="KN625" s="102"/>
      <c r="KO625" s="102"/>
      <c r="KP625" s="102"/>
      <c r="KQ625" s="102"/>
      <c r="KR625" s="102"/>
      <c r="KS625" s="102"/>
      <c r="KT625" s="102"/>
      <c r="KU625" s="102"/>
      <c r="KV625" s="102"/>
      <c r="KW625" s="102"/>
      <c r="KX625" s="102"/>
      <c r="KY625" s="102"/>
      <c r="KZ625" s="102"/>
      <c r="LA625" s="102"/>
      <c r="LB625" s="102"/>
      <c r="LC625" s="102"/>
      <c r="LD625" s="102"/>
      <c r="LE625" s="102"/>
      <c r="LF625" s="102"/>
      <c r="LG625" s="102"/>
      <c r="LH625" s="102"/>
      <c r="LI625" s="102"/>
      <c r="LJ625" s="102"/>
      <c r="LK625" s="102"/>
      <c r="LL625" s="102"/>
      <c r="LM625" s="102"/>
      <c r="LN625" s="102"/>
      <c r="LO625" s="102"/>
      <c r="LP625" s="102"/>
      <c r="LQ625" s="102"/>
      <c r="LR625" s="102"/>
      <c r="LS625" s="102"/>
      <c r="LT625" s="102"/>
      <c r="LU625" s="102"/>
      <c r="LV625" s="102"/>
      <c r="LW625" s="102"/>
      <c r="LX625" s="102"/>
      <c r="LY625" s="102"/>
      <c r="LZ625" s="102"/>
      <c r="MA625" s="102"/>
      <c r="MB625" s="102"/>
      <c r="MC625" s="102"/>
      <c r="MD625" s="102"/>
      <c r="ME625" s="102"/>
      <c r="MF625" s="102"/>
      <c r="MG625" s="102"/>
      <c r="MH625" s="102"/>
      <c r="MI625" s="102"/>
      <c r="MJ625" s="102"/>
      <c r="MK625" s="102"/>
      <c r="ML625" s="102"/>
      <c r="MM625" s="102"/>
      <c r="MN625" s="102"/>
      <c r="MO625" s="102"/>
      <c r="MP625" s="102"/>
      <c r="MQ625" s="102"/>
      <c r="MR625" s="102"/>
      <c r="MS625" s="102"/>
      <c r="MT625" s="102"/>
      <c r="MU625" s="102"/>
      <c r="MV625" s="102"/>
      <c r="MW625" s="102"/>
      <c r="MX625" s="102"/>
      <c r="MY625" s="102"/>
      <c r="MZ625" s="102"/>
      <c r="NA625" s="102"/>
      <c r="NB625" s="102"/>
      <c r="NC625" s="102"/>
      <c r="ND625" s="102"/>
      <c r="NE625" s="102"/>
      <c r="NF625" s="102"/>
      <c r="NG625" s="102"/>
      <c r="NH625" s="102"/>
      <c r="NI625" s="102"/>
      <c r="NJ625" s="102"/>
      <c r="NK625" s="102"/>
      <c r="NL625" s="102"/>
    </row>
    <row r="626" spans="1:376" x14ac:dyDescent="0.3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c r="IW626" s="102"/>
      <c r="IX626" s="102"/>
      <c r="IY626" s="102"/>
      <c r="IZ626" s="102"/>
      <c r="JA626" s="102"/>
      <c r="JB626" s="102"/>
      <c r="JC626" s="102"/>
      <c r="JD626" s="102"/>
      <c r="JE626" s="102"/>
      <c r="JF626" s="102"/>
      <c r="JG626" s="102"/>
      <c r="JH626" s="102"/>
      <c r="JI626" s="102"/>
      <c r="JJ626" s="102"/>
      <c r="JK626" s="102"/>
      <c r="JL626" s="102"/>
      <c r="JM626" s="102"/>
      <c r="JN626" s="102"/>
      <c r="JO626" s="102"/>
      <c r="JP626" s="102"/>
      <c r="JQ626" s="102"/>
      <c r="JR626" s="102"/>
      <c r="JS626" s="102"/>
      <c r="JT626" s="102"/>
      <c r="JU626" s="102"/>
      <c r="JV626" s="102"/>
      <c r="JW626" s="102"/>
      <c r="JX626" s="102"/>
      <c r="JY626" s="102"/>
      <c r="JZ626" s="102"/>
      <c r="KA626" s="102"/>
      <c r="KB626" s="102"/>
      <c r="KC626" s="102"/>
      <c r="KD626" s="102"/>
      <c r="KE626" s="102"/>
      <c r="KF626" s="102"/>
      <c r="KG626" s="102"/>
      <c r="KH626" s="102"/>
      <c r="KI626" s="102"/>
      <c r="KJ626" s="102"/>
      <c r="KK626" s="102"/>
      <c r="KL626" s="102"/>
      <c r="KM626" s="102"/>
      <c r="KN626" s="102"/>
      <c r="KO626" s="102"/>
      <c r="KP626" s="102"/>
      <c r="KQ626" s="102"/>
      <c r="KR626" s="102"/>
      <c r="KS626" s="102"/>
      <c r="KT626" s="102"/>
      <c r="KU626" s="102"/>
      <c r="KV626" s="102"/>
      <c r="KW626" s="102"/>
      <c r="KX626" s="102"/>
      <c r="KY626" s="102"/>
      <c r="KZ626" s="102"/>
      <c r="LA626" s="102"/>
      <c r="LB626" s="102"/>
      <c r="LC626" s="102"/>
      <c r="LD626" s="102"/>
      <c r="LE626" s="102"/>
      <c r="LF626" s="102"/>
      <c r="LG626" s="102"/>
      <c r="LH626" s="102"/>
      <c r="LI626" s="102"/>
      <c r="LJ626" s="102"/>
      <c r="LK626" s="102"/>
      <c r="LL626" s="102"/>
      <c r="LM626" s="102"/>
      <c r="LN626" s="102"/>
      <c r="LO626" s="102"/>
      <c r="LP626" s="102"/>
      <c r="LQ626" s="102"/>
      <c r="LR626" s="102"/>
      <c r="LS626" s="102"/>
      <c r="LT626" s="102"/>
      <c r="LU626" s="102"/>
      <c r="LV626" s="102"/>
      <c r="LW626" s="102"/>
      <c r="LX626" s="102"/>
      <c r="LY626" s="102"/>
      <c r="LZ626" s="102"/>
      <c r="MA626" s="102"/>
      <c r="MB626" s="102"/>
      <c r="MC626" s="102"/>
      <c r="MD626" s="102"/>
      <c r="ME626" s="102"/>
      <c r="MF626" s="102"/>
      <c r="MG626" s="102"/>
      <c r="MH626" s="102"/>
      <c r="MI626" s="102"/>
      <c r="MJ626" s="102"/>
      <c r="MK626" s="102"/>
      <c r="ML626" s="102"/>
      <c r="MM626" s="102"/>
      <c r="MN626" s="102"/>
      <c r="MO626" s="102"/>
      <c r="MP626" s="102"/>
      <c r="MQ626" s="102"/>
      <c r="MR626" s="102"/>
      <c r="MS626" s="102"/>
      <c r="MT626" s="102"/>
      <c r="MU626" s="102"/>
      <c r="MV626" s="102"/>
      <c r="MW626" s="102"/>
      <c r="MX626" s="102"/>
      <c r="MY626" s="102"/>
      <c r="MZ626" s="102"/>
      <c r="NA626" s="102"/>
      <c r="NB626" s="102"/>
      <c r="NC626" s="102"/>
      <c r="ND626" s="102"/>
      <c r="NE626" s="102"/>
      <c r="NF626" s="102"/>
      <c r="NG626" s="102"/>
      <c r="NH626" s="102"/>
      <c r="NI626" s="102"/>
      <c r="NJ626" s="102"/>
      <c r="NK626" s="102"/>
      <c r="NL626" s="102"/>
    </row>
    <row r="627" spans="1:376" x14ac:dyDescent="0.3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c r="IW627" s="102"/>
      <c r="IX627" s="102"/>
      <c r="IY627" s="102"/>
      <c r="IZ627" s="102"/>
      <c r="JA627" s="102"/>
      <c r="JB627" s="102"/>
      <c r="JC627" s="102"/>
      <c r="JD627" s="102"/>
      <c r="JE627" s="102"/>
      <c r="JF627" s="102"/>
      <c r="JG627" s="102"/>
      <c r="JH627" s="102"/>
      <c r="JI627" s="102"/>
      <c r="JJ627" s="102"/>
      <c r="JK627" s="102"/>
      <c r="JL627" s="102"/>
      <c r="JM627" s="102"/>
      <c r="JN627" s="102"/>
      <c r="JO627" s="102"/>
      <c r="JP627" s="102"/>
      <c r="JQ627" s="102"/>
      <c r="JR627" s="102"/>
      <c r="JS627" s="102"/>
      <c r="JT627" s="102"/>
      <c r="JU627" s="102"/>
      <c r="JV627" s="102"/>
      <c r="JW627" s="102"/>
      <c r="JX627" s="102"/>
      <c r="JY627" s="102"/>
      <c r="JZ627" s="102"/>
      <c r="KA627" s="102"/>
      <c r="KB627" s="102"/>
      <c r="KC627" s="102"/>
      <c r="KD627" s="102"/>
      <c r="KE627" s="102"/>
      <c r="KF627" s="102"/>
      <c r="KG627" s="102"/>
      <c r="KH627" s="102"/>
      <c r="KI627" s="102"/>
      <c r="KJ627" s="102"/>
      <c r="KK627" s="102"/>
      <c r="KL627" s="102"/>
      <c r="KM627" s="102"/>
      <c r="KN627" s="102"/>
      <c r="KO627" s="102"/>
      <c r="KP627" s="102"/>
      <c r="KQ627" s="102"/>
      <c r="KR627" s="102"/>
      <c r="KS627" s="102"/>
      <c r="KT627" s="102"/>
      <c r="KU627" s="102"/>
      <c r="KV627" s="102"/>
      <c r="KW627" s="102"/>
      <c r="KX627" s="102"/>
      <c r="KY627" s="102"/>
      <c r="KZ627" s="102"/>
      <c r="LA627" s="102"/>
      <c r="LB627" s="102"/>
      <c r="LC627" s="102"/>
      <c r="LD627" s="102"/>
      <c r="LE627" s="102"/>
      <c r="LF627" s="102"/>
      <c r="LG627" s="102"/>
      <c r="LH627" s="102"/>
      <c r="LI627" s="102"/>
      <c r="LJ627" s="102"/>
      <c r="LK627" s="102"/>
      <c r="LL627" s="102"/>
      <c r="LM627" s="102"/>
      <c r="LN627" s="102"/>
      <c r="LO627" s="102"/>
      <c r="LP627" s="102"/>
      <c r="LQ627" s="102"/>
      <c r="LR627" s="102"/>
      <c r="LS627" s="102"/>
      <c r="LT627" s="102"/>
      <c r="LU627" s="102"/>
      <c r="LV627" s="102"/>
      <c r="LW627" s="102"/>
      <c r="LX627" s="102"/>
      <c r="LY627" s="102"/>
      <c r="LZ627" s="102"/>
      <c r="MA627" s="102"/>
      <c r="MB627" s="102"/>
      <c r="MC627" s="102"/>
      <c r="MD627" s="102"/>
      <c r="ME627" s="102"/>
      <c r="MF627" s="102"/>
      <c r="MG627" s="102"/>
      <c r="MH627" s="102"/>
      <c r="MI627" s="102"/>
      <c r="MJ627" s="102"/>
      <c r="MK627" s="102"/>
      <c r="ML627" s="102"/>
      <c r="MM627" s="102"/>
      <c r="MN627" s="102"/>
      <c r="MO627" s="102"/>
      <c r="MP627" s="102"/>
      <c r="MQ627" s="102"/>
      <c r="MR627" s="102"/>
      <c r="MS627" s="102"/>
      <c r="MT627" s="102"/>
      <c r="MU627" s="102"/>
      <c r="MV627" s="102"/>
      <c r="MW627" s="102"/>
      <c r="MX627" s="102"/>
      <c r="MY627" s="102"/>
      <c r="MZ627" s="102"/>
      <c r="NA627" s="102"/>
      <c r="NB627" s="102"/>
      <c r="NC627" s="102"/>
      <c r="ND627" s="102"/>
      <c r="NE627" s="102"/>
      <c r="NF627" s="102"/>
      <c r="NG627" s="102"/>
      <c r="NH627" s="102"/>
      <c r="NI627" s="102"/>
      <c r="NJ627" s="102"/>
      <c r="NK627" s="102"/>
      <c r="NL627" s="102"/>
    </row>
    <row r="628" spans="1:376" x14ac:dyDescent="0.3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c r="IW628" s="102"/>
      <c r="IX628" s="102"/>
      <c r="IY628" s="102"/>
      <c r="IZ628" s="102"/>
      <c r="JA628" s="102"/>
      <c r="JB628" s="102"/>
      <c r="JC628" s="102"/>
      <c r="JD628" s="102"/>
      <c r="JE628" s="102"/>
      <c r="JF628" s="102"/>
      <c r="JG628" s="102"/>
      <c r="JH628" s="102"/>
      <c r="JI628" s="102"/>
      <c r="JJ628" s="102"/>
      <c r="JK628" s="102"/>
      <c r="JL628" s="102"/>
      <c r="JM628" s="102"/>
      <c r="JN628" s="102"/>
      <c r="JO628" s="102"/>
      <c r="JP628" s="102"/>
      <c r="JQ628" s="102"/>
      <c r="JR628" s="102"/>
      <c r="JS628" s="102"/>
      <c r="JT628" s="102"/>
      <c r="JU628" s="102"/>
      <c r="JV628" s="102"/>
      <c r="JW628" s="102"/>
      <c r="JX628" s="102"/>
      <c r="JY628" s="102"/>
      <c r="JZ628" s="102"/>
      <c r="KA628" s="102"/>
      <c r="KB628" s="102"/>
      <c r="KC628" s="102"/>
      <c r="KD628" s="102"/>
      <c r="KE628" s="102"/>
      <c r="KF628" s="102"/>
      <c r="KG628" s="102"/>
      <c r="KH628" s="102"/>
      <c r="KI628" s="102"/>
      <c r="KJ628" s="102"/>
      <c r="KK628" s="102"/>
      <c r="KL628" s="102"/>
      <c r="KM628" s="102"/>
      <c r="KN628" s="102"/>
      <c r="KO628" s="102"/>
      <c r="KP628" s="102"/>
      <c r="KQ628" s="102"/>
      <c r="KR628" s="102"/>
      <c r="KS628" s="102"/>
      <c r="KT628" s="102"/>
      <c r="KU628" s="102"/>
      <c r="KV628" s="102"/>
      <c r="KW628" s="102"/>
      <c r="KX628" s="102"/>
      <c r="KY628" s="102"/>
      <c r="KZ628" s="102"/>
      <c r="LA628" s="102"/>
      <c r="LB628" s="102"/>
      <c r="LC628" s="102"/>
      <c r="LD628" s="102"/>
      <c r="LE628" s="102"/>
      <c r="LF628" s="102"/>
      <c r="LG628" s="102"/>
      <c r="LH628" s="102"/>
      <c r="LI628" s="102"/>
      <c r="LJ628" s="102"/>
      <c r="LK628" s="102"/>
      <c r="LL628" s="102"/>
      <c r="LM628" s="102"/>
      <c r="LN628" s="102"/>
      <c r="LO628" s="102"/>
      <c r="LP628" s="102"/>
      <c r="LQ628" s="102"/>
      <c r="LR628" s="102"/>
      <c r="LS628" s="102"/>
      <c r="LT628" s="102"/>
      <c r="LU628" s="102"/>
      <c r="LV628" s="102"/>
      <c r="LW628" s="102"/>
      <c r="LX628" s="102"/>
      <c r="LY628" s="102"/>
      <c r="LZ628" s="102"/>
      <c r="MA628" s="102"/>
      <c r="MB628" s="102"/>
      <c r="MC628" s="102"/>
      <c r="MD628" s="102"/>
      <c r="ME628" s="102"/>
      <c r="MF628" s="102"/>
      <c r="MG628" s="102"/>
      <c r="MH628" s="102"/>
      <c r="MI628" s="102"/>
      <c r="MJ628" s="102"/>
      <c r="MK628" s="102"/>
      <c r="ML628" s="102"/>
      <c r="MM628" s="102"/>
      <c r="MN628" s="102"/>
      <c r="MO628" s="102"/>
      <c r="MP628" s="102"/>
      <c r="MQ628" s="102"/>
      <c r="MR628" s="102"/>
      <c r="MS628" s="102"/>
      <c r="MT628" s="102"/>
      <c r="MU628" s="102"/>
      <c r="MV628" s="102"/>
      <c r="MW628" s="102"/>
      <c r="MX628" s="102"/>
      <c r="MY628" s="102"/>
      <c r="MZ628" s="102"/>
      <c r="NA628" s="102"/>
      <c r="NB628" s="102"/>
      <c r="NC628" s="102"/>
      <c r="ND628" s="102"/>
      <c r="NE628" s="102"/>
      <c r="NF628" s="102"/>
      <c r="NG628" s="102"/>
      <c r="NH628" s="102"/>
      <c r="NI628" s="102"/>
      <c r="NJ628" s="102"/>
      <c r="NK628" s="102"/>
      <c r="NL628" s="102"/>
    </row>
    <row r="629" spans="1:376" x14ac:dyDescent="0.3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c r="IW629" s="102"/>
      <c r="IX629" s="102"/>
      <c r="IY629" s="102"/>
      <c r="IZ629" s="102"/>
      <c r="JA629" s="102"/>
      <c r="JB629" s="102"/>
      <c r="JC629" s="102"/>
      <c r="JD629" s="102"/>
      <c r="JE629" s="102"/>
      <c r="JF629" s="102"/>
      <c r="JG629" s="102"/>
      <c r="JH629" s="102"/>
      <c r="JI629" s="102"/>
      <c r="JJ629" s="102"/>
      <c r="JK629" s="102"/>
      <c r="JL629" s="102"/>
      <c r="JM629" s="102"/>
      <c r="JN629" s="102"/>
      <c r="JO629" s="102"/>
      <c r="JP629" s="102"/>
      <c r="JQ629" s="102"/>
      <c r="JR629" s="102"/>
      <c r="JS629" s="102"/>
      <c r="JT629" s="102"/>
      <c r="JU629" s="102"/>
      <c r="JV629" s="102"/>
      <c r="JW629" s="102"/>
      <c r="JX629" s="102"/>
      <c r="JY629" s="102"/>
      <c r="JZ629" s="102"/>
      <c r="KA629" s="102"/>
      <c r="KB629" s="102"/>
      <c r="KC629" s="102"/>
      <c r="KD629" s="102"/>
      <c r="KE629" s="102"/>
      <c r="KF629" s="102"/>
      <c r="KG629" s="102"/>
      <c r="KH629" s="102"/>
      <c r="KI629" s="102"/>
      <c r="KJ629" s="102"/>
      <c r="KK629" s="102"/>
      <c r="KL629" s="102"/>
      <c r="KM629" s="102"/>
      <c r="KN629" s="102"/>
      <c r="KO629" s="102"/>
      <c r="KP629" s="102"/>
      <c r="KQ629" s="102"/>
      <c r="KR629" s="102"/>
      <c r="KS629" s="102"/>
      <c r="KT629" s="102"/>
      <c r="KU629" s="102"/>
      <c r="KV629" s="102"/>
      <c r="KW629" s="102"/>
      <c r="KX629" s="102"/>
      <c r="KY629" s="102"/>
      <c r="KZ629" s="102"/>
      <c r="LA629" s="102"/>
      <c r="LB629" s="102"/>
      <c r="LC629" s="102"/>
      <c r="LD629" s="102"/>
      <c r="LE629" s="102"/>
      <c r="LF629" s="102"/>
      <c r="LG629" s="102"/>
      <c r="LH629" s="102"/>
      <c r="LI629" s="102"/>
      <c r="LJ629" s="102"/>
      <c r="LK629" s="102"/>
      <c r="LL629" s="102"/>
      <c r="LM629" s="102"/>
      <c r="LN629" s="102"/>
      <c r="LO629" s="102"/>
      <c r="LP629" s="102"/>
      <c r="LQ629" s="102"/>
      <c r="LR629" s="102"/>
      <c r="LS629" s="102"/>
      <c r="LT629" s="102"/>
      <c r="LU629" s="102"/>
      <c r="LV629" s="102"/>
      <c r="LW629" s="102"/>
      <c r="LX629" s="102"/>
      <c r="LY629" s="102"/>
      <c r="LZ629" s="102"/>
      <c r="MA629" s="102"/>
      <c r="MB629" s="102"/>
      <c r="MC629" s="102"/>
      <c r="MD629" s="102"/>
      <c r="ME629" s="102"/>
      <c r="MF629" s="102"/>
      <c r="MG629" s="102"/>
      <c r="MH629" s="102"/>
      <c r="MI629" s="102"/>
      <c r="MJ629" s="102"/>
      <c r="MK629" s="102"/>
      <c r="ML629" s="102"/>
      <c r="MM629" s="102"/>
      <c r="MN629" s="102"/>
      <c r="MO629" s="102"/>
      <c r="MP629" s="102"/>
      <c r="MQ629" s="102"/>
      <c r="MR629" s="102"/>
      <c r="MS629" s="102"/>
      <c r="MT629" s="102"/>
      <c r="MU629" s="102"/>
      <c r="MV629" s="102"/>
      <c r="MW629" s="102"/>
      <c r="MX629" s="102"/>
      <c r="MY629" s="102"/>
      <c r="MZ629" s="102"/>
      <c r="NA629" s="102"/>
      <c r="NB629" s="102"/>
      <c r="NC629" s="102"/>
      <c r="ND629" s="102"/>
      <c r="NE629" s="102"/>
      <c r="NF629" s="102"/>
      <c r="NG629" s="102"/>
      <c r="NH629" s="102"/>
      <c r="NI629" s="102"/>
      <c r="NJ629" s="102"/>
      <c r="NK629" s="102"/>
      <c r="NL629" s="102"/>
    </row>
    <row r="630" spans="1:376" x14ac:dyDescent="0.3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c r="IW630" s="102"/>
      <c r="IX630" s="102"/>
      <c r="IY630" s="102"/>
      <c r="IZ630" s="102"/>
      <c r="JA630" s="102"/>
      <c r="JB630" s="102"/>
      <c r="JC630" s="102"/>
      <c r="JD630" s="102"/>
      <c r="JE630" s="102"/>
      <c r="JF630" s="102"/>
      <c r="JG630" s="102"/>
      <c r="JH630" s="102"/>
      <c r="JI630" s="102"/>
      <c r="JJ630" s="102"/>
      <c r="JK630" s="102"/>
      <c r="JL630" s="102"/>
      <c r="JM630" s="102"/>
      <c r="JN630" s="102"/>
      <c r="JO630" s="102"/>
      <c r="JP630" s="102"/>
      <c r="JQ630" s="102"/>
      <c r="JR630" s="102"/>
      <c r="JS630" s="102"/>
      <c r="JT630" s="102"/>
      <c r="JU630" s="102"/>
      <c r="JV630" s="102"/>
      <c r="JW630" s="102"/>
      <c r="JX630" s="102"/>
      <c r="JY630" s="102"/>
      <c r="JZ630" s="102"/>
      <c r="KA630" s="102"/>
      <c r="KB630" s="102"/>
      <c r="KC630" s="102"/>
      <c r="KD630" s="102"/>
      <c r="KE630" s="102"/>
      <c r="KF630" s="102"/>
      <c r="KG630" s="102"/>
      <c r="KH630" s="102"/>
      <c r="KI630" s="102"/>
      <c r="KJ630" s="102"/>
      <c r="KK630" s="102"/>
      <c r="KL630" s="102"/>
      <c r="KM630" s="102"/>
      <c r="KN630" s="102"/>
      <c r="KO630" s="102"/>
      <c r="KP630" s="102"/>
      <c r="KQ630" s="102"/>
      <c r="KR630" s="102"/>
      <c r="KS630" s="102"/>
      <c r="KT630" s="102"/>
      <c r="KU630" s="102"/>
      <c r="KV630" s="102"/>
      <c r="KW630" s="102"/>
      <c r="KX630" s="102"/>
      <c r="KY630" s="102"/>
      <c r="KZ630" s="102"/>
      <c r="LA630" s="102"/>
      <c r="LB630" s="102"/>
      <c r="LC630" s="102"/>
      <c r="LD630" s="102"/>
      <c r="LE630" s="102"/>
      <c r="LF630" s="102"/>
      <c r="LG630" s="102"/>
      <c r="LH630" s="102"/>
      <c r="LI630" s="102"/>
      <c r="LJ630" s="102"/>
      <c r="LK630" s="102"/>
      <c r="LL630" s="102"/>
      <c r="LM630" s="102"/>
      <c r="LN630" s="102"/>
      <c r="LO630" s="102"/>
      <c r="LP630" s="102"/>
      <c r="LQ630" s="102"/>
      <c r="LR630" s="102"/>
      <c r="LS630" s="102"/>
      <c r="LT630" s="102"/>
      <c r="LU630" s="102"/>
      <c r="LV630" s="102"/>
      <c r="LW630" s="102"/>
      <c r="LX630" s="102"/>
      <c r="LY630" s="102"/>
      <c r="LZ630" s="102"/>
      <c r="MA630" s="102"/>
      <c r="MB630" s="102"/>
      <c r="MC630" s="102"/>
      <c r="MD630" s="102"/>
      <c r="ME630" s="102"/>
      <c r="MF630" s="102"/>
      <c r="MG630" s="102"/>
      <c r="MH630" s="102"/>
      <c r="MI630" s="102"/>
      <c r="MJ630" s="102"/>
      <c r="MK630" s="102"/>
      <c r="ML630" s="102"/>
      <c r="MM630" s="102"/>
      <c r="MN630" s="102"/>
      <c r="MO630" s="102"/>
      <c r="MP630" s="102"/>
      <c r="MQ630" s="102"/>
      <c r="MR630" s="102"/>
      <c r="MS630" s="102"/>
      <c r="MT630" s="102"/>
      <c r="MU630" s="102"/>
      <c r="MV630" s="102"/>
      <c r="MW630" s="102"/>
      <c r="MX630" s="102"/>
      <c r="MY630" s="102"/>
      <c r="MZ630" s="102"/>
      <c r="NA630" s="102"/>
      <c r="NB630" s="102"/>
      <c r="NC630" s="102"/>
      <c r="ND630" s="102"/>
      <c r="NE630" s="102"/>
      <c r="NF630" s="102"/>
      <c r="NG630" s="102"/>
      <c r="NH630" s="102"/>
      <c r="NI630" s="102"/>
      <c r="NJ630" s="102"/>
      <c r="NK630" s="102"/>
      <c r="NL630" s="102"/>
    </row>
    <row r="631" spans="1:376" x14ac:dyDescent="0.3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c r="IW631" s="102"/>
      <c r="IX631" s="102"/>
      <c r="IY631" s="102"/>
      <c r="IZ631" s="102"/>
      <c r="JA631" s="102"/>
      <c r="JB631" s="102"/>
      <c r="JC631" s="102"/>
      <c r="JD631" s="102"/>
      <c r="JE631" s="102"/>
      <c r="JF631" s="102"/>
      <c r="JG631" s="102"/>
      <c r="JH631" s="102"/>
      <c r="JI631" s="102"/>
      <c r="JJ631" s="102"/>
      <c r="JK631" s="102"/>
      <c r="JL631" s="102"/>
      <c r="JM631" s="102"/>
      <c r="JN631" s="102"/>
      <c r="JO631" s="102"/>
      <c r="JP631" s="102"/>
      <c r="JQ631" s="102"/>
      <c r="JR631" s="102"/>
      <c r="JS631" s="102"/>
      <c r="JT631" s="102"/>
      <c r="JU631" s="102"/>
      <c r="JV631" s="102"/>
      <c r="JW631" s="102"/>
      <c r="JX631" s="102"/>
      <c r="JY631" s="102"/>
      <c r="JZ631" s="102"/>
      <c r="KA631" s="102"/>
      <c r="KB631" s="102"/>
      <c r="KC631" s="102"/>
      <c r="KD631" s="102"/>
      <c r="KE631" s="102"/>
      <c r="KF631" s="102"/>
      <c r="KG631" s="102"/>
      <c r="KH631" s="102"/>
      <c r="KI631" s="102"/>
      <c r="KJ631" s="102"/>
      <c r="KK631" s="102"/>
      <c r="KL631" s="102"/>
      <c r="KM631" s="102"/>
      <c r="KN631" s="102"/>
      <c r="KO631" s="102"/>
      <c r="KP631" s="102"/>
      <c r="KQ631" s="102"/>
      <c r="KR631" s="102"/>
      <c r="KS631" s="102"/>
      <c r="KT631" s="102"/>
      <c r="KU631" s="102"/>
      <c r="KV631" s="102"/>
      <c r="KW631" s="102"/>
      <c r="KX631" s="102"/>
      <c r="KY631" s="102"/>
      <c r="KZ631" s="102"/>
      <c r="LA631" s="102"/>
      <c r="LB631" s="102"/>
      <c r="LC631" s="102"/>
      <c r="LD631" s="102"/>
      <c r="LE631" s="102"/>
      <c r="LF631" s="102"/>
      <c r="LG631" s="102"/>
      <c r="LH631" s="102"/>
      <c r="LI631" s="102"/>
      <c r="LJ631" s="102"/>
      <c r="LK631" s="102"/>
      <c r="LL631" s="102"/>
      <c r="LM631" s="102"/>
      <c r="LN631" s="102"/>
      <c r="LO631" s="102"/>
      <c r="LP631" s="102"/>
      <c r="LQ631" s="102"/>
      <c r="LR631" s="102"/>
      <c r="LS631" s="102"/>
      <c r="LT631" s="102"/>
      <c r="LU631" s="102"/>
      <c r="LV631" s="102"/>
      <c r="LW631" s="102"/>
      <c r="LX631" s="102"/>
      <c r="LY631" s="102"/>
      <c r="LZ631" s="102"/>
      <c r="MA631" s="102"/>
      <c r="MB631" s="102"/>
      <c r="MC631" s="102"/>
      <c r="MD631" s="102"/>
      <c r="ME631" s="102"/>
      <c r="MF631" s="102"/>
      <c r="MG631" s="102"/>
      <c r="MH631" s="102"/>
      <c r="MI631" s="102"/>
      <c r="MJ631" s="102"/>
      <c r="MK631" s="102"/>
      <c r="ML631" s="102"/>
      <c r="MM631" s="102"/>
      <c r="MN631" s="102"/>
      <c r="MO631" s="102"/>
      <c r="MP631" s="102"/>
      <c r="MQ631" s="102"/>
      <c r="MR631" s="102"/>
      <c r="MS631" s="102"/>
      <c r="MT631" s="102"/>
      <c r="MU631" s="102"/>
      <c r="MV631" s="102"/>
      <c r="MW631" s="102"/>
      <c r="MX631" s="102"/>
      <c r="MY631" s="102"/>
      <c r="MZ631" s="102"/>
      <c r="NA631" s="102"/>
      <c r="NB631" s="102"/>
      <c r="NC631" s="102"/>
      <c r="ND631" s="102"/>
      <c r="NE631" s="102"/>
      <c r="NF631" s="102"/>
      <c r="NG631" s="102"/>
      <c r="NH631" s="102"/>
      <c r="NI631" s="102"/>
      <c r="NJ631" s="102"/>
      <c r="NK631" s="102"/>
      <c r="NL631" s="102"/>
    </row>
    <row r="632" spans="1:376" x14ac:dyDescent="0.3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c r="IW632" s="102"/>
      <c r="IX632" s="102"/>
      <c r="IY632" s="102"/>
      <c r="IZ632" s="102"/>
      <c r="JA632" s="102"/>
      <c r="JB632" s="102"/>
      <c r="JC632" s="102"/>
      <c r="JD632" s="102"/>
      <c r="JE632" s="102"/>
      <c r="JF632" s="102"/>
      <c r="JG632" s="102"/>
      <c r="JH632" s="102"/>
      <c r="JI632" s="102"/>
      <c r="JJ632" s="102"/>
      <c r="JK632" s="102"/>
      <c r="JL632" s="102"/>
      <c r="JM632" s="102"/>
      <c r="JN632" s="102"/>
      <c r="JO632" s="102"/>
      <c r="JP632" s="102"/>
      <c r="JQ632" s="102"/>
      <c r="JR632" s="102"/>
      <c r="JS632" s="102"/>
      <c r="JT632" s="102"/>
      <c r="JU632" s="102"/>
      <c r="JV632" s="102"/>
      <c r="JW632" s="102"/>
      <c r="JX632" s="102"/>
      <c r="JY632" s="102"/>
      <c r="JZ632" s="102"/>
      <c r="KA632" s="102"/>
      <c r="KB632" s="102"/>
      <c r="KC632" s="102"/>
      <c r="KD632" s="102"/>
      <c r="KE632" s="102"/>
      <c r="KF632" s="102"/>
      <c r="KG632" s="102"/>
      <c r="KH632" s="102"/>
      <c r="KI632" s="102"/>
      <c r="KJ632" s="102"/>
      <c r="KK632" s="102"/>
      <c r="KL632" s="102"/>
      <c r="KM632" s="102"/>
      <c r="KN632" s="102"/>
      <c r="KO632" s="102"/>
      <c r="KP632" s="102"/>
      <c r="KQ632" s="102"/>
      <c r="KR632" s="102"/>
      <c r="KS632" s="102"/>
      <c r="KT632" s="102"/>
      <c r="KU632" s="102"/>
      <c r="KV632" s="102"/>
      <c r="KW632" s="102"/>
      <c r="KX632" s="102"/>
      <c r="KY632" s="102"/>
      <c r="KZ632" s="102"/>
      <c r="LA632" s="102"/>
      <c r="LB632" s="102"/>
      <c r="LC632" s="102"/>
      <c r="LD632" s="102"/>
      <c r="LE632" s="102"/>
      <c r="LF632" s="102"/>
      <c r="LG632" s="102"/>
      <c r="LH632" s="102"/>
      <c r="LI632" s="102"/>
      <c r="LJ632" s="102"/>
      <c r="LK632" s="102"/>
      <c r="LL632" s="102"/>
      <c r="LM632" s="102"/>
      <c r="LN632" s="102"/>
      <c r="LO632" s="102"/>
      <c r="LP632" s="102"/>
      <c r="LQ632" s="102"/>
      <c r="LR632" s="102"/>
      <c r="LS632" s="102"/>
      <c r="LT632" s="102"/>
      <c r="LU632" s="102"/>
      <c r="LV632" s="102"/>
      <c r="LW632" s="102"/>
      <c r="LX632" s="102"/>
      <c r="LY632" s="102"/>
      <c r="LZ632" s="102"/>
      <c r="MA632" s="102"/>
      <c r="MB632" s="102"/>
      <c r="MC632" s="102"/>
      <c r="MD632" s="102"/>
      <c r="ME632" s="102"/>
      <c r="MF632" s="102"/>
      <c r="MG632" s="102"/>
      <c r="MH632" s="102"/>
      <c r="MI632" s="102"/>
      <c r="MJ632" s="102"/>
      <c r="MK632" s="102"/>
      <c r="ML632" s="102"/>
      <c r="MM632" s="102"/>
      <c r="MN632" s="102"/>
      <c r="MO632" s="102"/>
      <c r="MP632" s="102"/>
      <c r="MQ632" s="102"/>
      <c r="MR632" s="102"/>
      <c r="MS632" s="102"/>
      <c r="MT632" s="102"/>
      <c r="MU632" s="102"/>
      <c r="MV632" s="102"/>
      <c r="MW632" s="102"/>
      <c r="MX632" s="102"/>
      <c r="MY632" s="102"/>
      <c r="MZ632" s="102"/>
      <c r="NA632" s="102"/>
      <c r="NB632" s="102"/>
      <c r="NC632" s="102"/>
      <c r="ND632" s="102"/>
      <c r="NE632" s="102"/>
      <c r="NF632" s="102"/>
      <c r="NG632" s="102"/>
      <c r="NH632" s="102"/>
      <c r="NI632" s="102"/>
      <c r="NJ632" s="102"/>
      <c r="NK632" s="102"/>
      <c r="NL632" s="102"/>
    </row>
    <row r="633" spans="1:376" x14ac:dyDescent="0.3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c r="IW633" s="102"/>
      <c r="IX633" s="102"/>
      <c r="IY633" s="102"/>
      <c r="IZ633" s="102"/>
      <c r="JA633" s="102"/>
      <c r="JB633" s="102"/>
      <c r="JC633" s="102"/>
      <c r="JD633" s="102"/>
      <c r="JE633" s="102"/>
      <c r="JF633" s="102"/>
      <c r="JG633" s="102"/>
      <c r="JH633" s="102"/>
      <c r="JI633" s="102"/>
      <c r="JJ633" s="102"/>
      <c r="JK633" s="102"/>
      <c r="JL633" s="102"/>
      <c r="JM633" s="102"/>
      <c r="JN633" s="102"/>
      <c r="JO633" s="102"/>
      <c r="JP633" s="102"/>
      <c r="JQ633" s="102"/>
      <c r="JR633" s="102"/>
      <c r="JS633" s="102"/>
      <c r="JT633" s="102"/>
      <c r="JU633" s="102"/>
      <c r="JV633" s="102"/>
      <c r="JW633" s="102"/>
      <c r="JX633" s="102"/>
      <c r="JY633" s="102"/>
      <c r="JZ633" s="102"/>
      <c r="KA633" s="102"/>
      <c r="KB633" s="102"/>
      <c r="KC633" s="102"/>
      <c r="KD633" s="102"/>
      <c r="KE633" s="102"/>
      <c r="KF633" s="102"/>
      <c r="KG633" s="102"/>
      <c r="KH633" s="102"/>
      <c r="KI633" s="102"/>
      <c r="KJ633" s="102"/>
      <c r="KK633" s="102"/>
      <c r="KL633" s="102"/>
      <c r="KM633" s="102"/>
      <c r="KN633" s="102"/>
      <c r="KO633" s="102"/>
      <c r="KP633" s="102"/>
      <c r="KQ633" s="102"/>
      <c r="KR633" s="102"/>
      <c r="KS633" s="102"/>
      <c r="KT633" s="102"/>
      <c r="KU633" s="102"/>
      <c r="KV633" s="102"/>
      <c r="KW633" s="102"/>
      <c r="KX633" s="102"/>
      <c r="KY633" s="102"/>
      <c r="KZ633" s="102"/>
      <c r="LA633" s="102"/>
      <c r="LB633" s="102"/>
      <c r="LC633" s="102"/>
      <c r="LD633" s="102"/>
      <c r="LE633" s="102"/>
      <c r="LF633" s="102"/>
      <c r="LG633" s="102"/>
      <c r="LH633" s="102"/>
      <c r="LI633" s="102"/>
      <c r="LJ633" s="102"/>
      <c r="LK633" s="102"/>
      <c r="LL633" s="102"/>
      <c r="LM633" s="102"/>
      <c r="LN633" s="102"/>
      <c r="LO633" s="102"/>
      <c r="LP633" s="102"/>
      <c r="LQ633" s="102"/>
      <c r="LR633" s="102"/>
      <c r="LS633" s="102"/>
      <c r="LT633" s="102"/>
      <c r="LU633" s="102"/>
      <c r="LV633" s="102"/>
      <c r="LW633" s="102"/>
      <c r="LX633" s="102"/>
      <c r="LY633" s="102"/>
      <c r="LZ633" s="102"/>
      <c r="MA633" s="102"/>
      <c r="MB633" s="102"/>
      <c r="MC633" s="102"/>
      <c r="MD633" s="102"/>
      <c r="ME633" s="102"/>
      <c r="MF633" s="102"/>
      <c r="MG633" s="102"/>
      <c r="MH633" s="102"/>
      <c r="MI633" s="102"/>
      <c r="MJ633" s="102"/>
      <c r="MK633" s="102"/>
      <c r="ML633" s="102"/>
      <c r="MM633" s="102"/>
      <c r="MN633" s="102"/>
      <c r="MO633" s="102"/>
      <c r="MP633" s="102"/>
      <c r="MQ633" s="102"/>
      <c r="MR633" s="102"/>
      <c r="MS633" s="102"/>
      <c r="MT633" s="102"/>
      <c r="MU633" s="102"/>
      <c r="MV633" s="102"/>
      <c r="MW633" s="102"/>
      <c r="MX633" s="102"/>
      <c r="MY633" s="102"/>
      <c r="MZ633" s="102"/>
      <c r="NA633" s="102"/>
      <c r="NB633" s="102"/>
      <c r="NC633" s="102"/>
      <c r="ND633" s="102"/>
      <c r="NE633" s="102"/>
      <c r="NF633" s="102"/>
      <c r="NG633" s="102"/>
      <c r="NH633" s="102"/>
      <c r="NI633" s="102"/>
      <c r="NJ633" s="102"/>
      <c r="NK633" s="102"/>
      <c r="NL633" s="102"/>
    </row>
    <row r="634" spans="1:376" x14ac:dyDescent="0.3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c r="IW634" s="102"/>
      <c r="IX634" s="102"/>
      <c r="IY634" s="102"/>
      <c r="IZ634" s="102"/>
      <c r="JA634" s="102"/>
      <c r="JB634" s="102"/>
      <c r="JC634" s="102"/>
      <c r="JD634" s="102"/>
      <c r="JE634" s="102"/>
      <c r="JF634" s="102"/>
      <c r="JG634" s="102"/>
      <c r="JH634" s="102"/>
      <c r="JI634" s="102"/>
      <c r="JJ634" s="102"/>
      <c r="JK634" s="102"/>
      <c r="JL634" s="102"/>
      <c r="JM634" s="102"/>
      <c r="JN634" s="102"/>
      <c r="JO634" s="102"/>
      <c r="JP634" s="102"/>
      <c r="JQ634" s="102"/>
      <c r="JR634" s="102"/>
      <c r="JS634" s="102"/>
      <c r="JT634" s="102"/>
      <c r="JU634" s="102"/>
      <c r="JV634" s="102"/>
      <c r="JW634" s="102"/>
      <c r="JX634" s="102"/>
      <c r="JY634" s="102"/>
      <c r="JZ634" s="102"/>
      <c r="KA634" s="102"/>
      <c r="KB634" s="102"/>
      <c r="KC634" s="102"/>
      <c r="KD634" s="102"/>
      <c r="KE634" s="102"/>
      <c r="KF634" s="102"/>
      <c r="KG634" s="102"/>
      <c r="KH634" s="102"/>
      <c r="KI634" s="102"/>
      <c r="KJ634" s="102"/>
      <c r="KK634" s="102"/>
      <c r="KL634" s="102"/>
      <c r="KM634" s="102"/>
      <c r="KN634" s="102"/>
      <c r="KO634" s="102"/>
      <c r="KP634" s="102"/>
      <c r="KQ634" s="102"/>
      <c r="KR634" s="102"/>
      <c r="KS634" s="102"/>
      <c r="KT634" s="102"/>
      <c r="KU634" s="102"/>
      <c r="KV634" s="102"/>
      <c r="KW634" s="102"/>
      <c r="KX634" s="102"/>
      <c r="KY634" s="102"/>
      <c r="KZ634" s="102"/>
      <c r="LA634" s="102"/>
      <c r="LB634" s="102"/>
      <c r="LC634" s="102"/>
      <c r="LD634" s="102"/>
      <c r="LE634" s="102"/>
      <c r="LF634" s="102"/>
      <c r="LG634" s="102"/>
      <c r="LH634" s="102"/>
      <c r="LI634" s="102"/>
      <c r="LJ634" s="102"/>
      <c r="LK634" s="102"/>
      <c r="LL634" s="102"/>
      <c r="LM634" s="102"/>
      <c r="LN634" s="102"/>
      <c r="LO634" s="102"/>
      <c r="LP634" s="102"/>
      <c r="LQ634" s="102"/>
      <c r="LR634" s="102"/>
      <c r="LS634" s="102"/>
      <c r="LT634" s="102"/>
      <c r="LU634" s="102"/>
      <c r="LV634" s="102"/>
      <c r="LW634" s="102"/>
      <c r="LX634" s="102"/>
      <c r="LY634" s="102"/>
      <c r="LZ634" s="102"/>
      <c r="MA634" s="102"/>
      <c r="MB634" s="102"/>
      <c r="MC634" s="102"/>
      <c r="MD634" s="102"/>
      <c r="ME634" s="102"/>
      <c r="MF634" s="102"/>
      <c r="MG634" s="102"/>
      <c r="MH634" s="102"/>
      <c r="MI634" s="102"/>
      <c r="MJ634" s="102"/>
      <c r="MK634" s="102"/>
      <c r="ML634" s="102"/>
      <c r="MM634" s="102"/>
      <c r="MN634" s="102"/>
      <c r="MO634" s="102"/>
      <c r="MP634" s="102"/>
      <c r="MQ634" s="102"/>
      <c r="MR634" s="102"/>
      <c r="MS634" s="102"/>
      <c r="MT634" s="102"/>
      <c r="MU634" s="102"/>
      <c r="MV634" s="102"/>
      <c r="MW634" s="102"/>
      <c r="MX634" s="102"/>
      <c r="MY634" s="102"/>
      <c r="MZ634" s="102"/>
      <c r="NA634" s="102"/>
      <c r="NB634" s="102"/>
      <c r="NC634" s="102"/>
      <c r="ND634" s="102"/>
      <c r="NE634" s="102"/>
      <c r="NF634" s="102"/>
      <c r="NG634" s="102"/>
      <c r="NH634" s="102"/>
      <c r="NI634" s="102"/>
      <c r="NJ634" s="102"/>
      <c r="NK634" s="102"/>
      <c r="NL634" s="102"/>
    </row>
    <row r="635" spans="1:376" x14ac:dyDescent="0.3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c r="IW635" s="102"/>
      <c r="IX635" s="102"/>
      <c r="IY635" s="102"/>
      <c r="IZ635" s="102"/>
      <c r="JA635" s="102"/>
      <c r="JB635" s="102"/>
      <c r="JC635" s="102"/>
      <c r="JD635" s="102"/>
      <c r="JE635" s="102"/>
      <c r="JF635" s="102"/>
      <c r="JG635" s="102"/>
      <c r="JH635" s="102"/>
      <c r="JI635" s="102"/>
      <c r="JJ635" s="102"/>
      <c r="JK635" s="102"/>
      <c r="JL635" s="102"/>
      <c r="JM635" s="102"/>
      <c r="JN635" s="102"/>
      <c r="JO635" s="102"/>
      <c r="JP635" s="102"/>
      <c r="JQ635" s="102"/>
      <c r="JR635" s="102"/>
      <c r="JS635" s="102"/>
      <c r="JT635" s="102"/>
      <c r="JU635" s="102"/>
      <c r="JV635" s="102"/>
      <c r="JW635" s="102"/>
      <c r="JX635" s="102"/>
      <c r="JY635" s="102"/>
      <c r="JZ635" s="102"/>
      <c r="KA635" s="102"/>
      <c r="KB635" s="102"/>
      <c r="KC635" s="102"/>
      <c r="KD635" s="102"/>
      <c r="KE635" s="102"/>
      <c r="KF635" s="102"/>
      <c r="KG635" s="102"/>
      <c r="KH635" s="102"/>
      <c r="KI635" s="102"/>
      <c r="KJ635" s="102"/>
      <c r="KK635" s="102"/>
      <c r="KL635" s="102"/>
      <c r="KM635" s="102"/>
      <c r="KN635" s="102"/>
      <c r="KO635" s="102"/>
      <c r="KP635" s="102"/>
      <c r="KQ635" s="102"/>
      <c r="KR635" s="102"/>
      <c r="KS635" s="102"/>
      <c r="KT635" s="102"/>
      <c r="KU635" s="102"/>
      <c r="KV635" s="102"/>
      <c r="KW635" s="102"/>
      <c r="KX635" s="102"/>
      <c r="KY635" s="102"/>
      <c r="KZ635" s="102"/>
      <c r="LA635" s="102"/>
      <c r="LB635" s="102"/>
      <c r="LC635" s="102"/>
      <c r="LD635" s="102"/>
      <c r="LE635" s="102"/>
      <c r="LF635" s="102"/>
      <c r="LG635" s="102"/>
      <c r="LH635" s="102"/>
      <c r="LI635" s="102"/>
      <c r="LJ635" s="102"/>
      <c r="LK635" s="102"/>
      <c r="LL635" s="102"/>
      <c r="LM635" s="102"/>
      <c r="LN635" s="102"/>
      <c r="LO635" s="102"/>
      <c r="LP635" s="102"/>
      <c r="LQ635" s="102"/>
      <c r="LR635" s="102"/>
      <c r="LS635" s="102"/>
      <c r="LT635" s="102"/>
      <c r="LU635" s="102"/>
      <c r="LV635" s="102"/>
      <c r="LW635" s="102"/>
      <c r="LX635" s="102"/>
      <c r="LY635" s="102"/>
      <c r="LZ635" s="102"/>
      <c r="MA635" s="102"/>
      <c r="MB635" s="102"/>
      <c r="MC635" s="102"/>
      <c r="MD635" s="102"/>
      <c r="ME635" s="102"/>
      <c r="MF635" s="102"/>
      <c r="MG635" s="102"/>
      <c r="MH635" s="102"/>
      <c r="MI635" s="102"/>
      <c r="MJ635" s="102"/>
      <c r="MK635" s="102"/>
      <c r="ML635" s="102"/>
      <c r="MM635" s="102"/>
      <c r="MN635" s="102"/>
      <c r="MO635" s="102"/>
      <c r="MP635" s="102"/>
      <c r="MQ635" s="102"/>
      <c r="MR635" s="102"/>
      <c r="MS635" s="102"/>
      <c r="MT635" s="102"/>
      <c r="MU635" s="102"/>
      <c r="MV635" s="102"/>
      <c r="MW635" s="102"/>
      <c r="MX635" s="102"/>
      <c r="MY635" s="102"/>
      <c r="MZ635" s="102"/>
      <c r="NA635" s="102"/>
      <c r="NB635" s="102"/>
      <c r="NC635" s="102"/>
      <c r="ND635" s="102"/>
      <c r="NE635" s="102"/>
      <c r="NF635" s="102"/>
      <c r="NG635" s="102"/>
      <c r="NH635" s="102"/>
      <c r="NI635" s="102"/>
      <c r="NJ635" s="102"/>
      <c r="NK635" s="102"/>
      <c r="NL635" s="102"/>
    </row>
    <row r="636" spans="1:376" x14ac:dyDescent="0.3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c r="IW636" s="102"/>
      <c r="IX636" s="102"/>
      <c r="IY636" s="102"/>
      <c r="IZ636" s="102"/>
      <c r="JA636" s="102"/>
      <c r="JB636" s="102"/>
      <c r="JC636" s="102"/>
      <c r="JD636" s="102"/>
      <c r="JE636" s="102"/>
      <c r="JF636" s="102"/>
      <c r="JG636" s="102"/>
      <c r="JH636" s="102"/>
      <c r="JI636" s="102"/>
      <c r="JJ636" s="102"/>
      <c r="JK636" s="102"/>
      <c r="JL636" s="102"/>
      <c r="JM636" s="102"/>
      <c r="JN636" s="102"/>
      <c r="JO636" s="102"/>
      <c r="JP636" s="102"/>
      <c r="JQ636" s="102"/>
      <c r="JR636" s="102"/>
      <c r="JS636" s="102"/>
      <c r="JT636" s="102"/>
      <c r="JU636" s="102"/>
      <c r="JV636" s="102"/>
      <c r="JW636" s="102"/>
      <c r="JX636" s="102"/>
      <c r="JY636" s="102"/>
      <c r="JZ636" s="102"/>
      <c r="KA636" s="102"/>
      <c r="KB636" s="102"/>
      <c r="KC636" s="102"/>
      <c r="KD636" s="102"/>
      <c r="KE636" s="102"/>
      <c r="KF636" s="102"/>
      <c r="KG636" s="102"/>
      <c r="KH636" s="102"/>
      <c r="KI636" s="102"/>
      <c r="KJ636" s="102"/>
      <c r="KK636" s="102"/>
      <c r="KL636" s="102"/>
      <c r="KM636" s="102"/>
      <c r="KN636" s="102"/>
      <c r="KO636" s="102"/>
      <c r="KP636" s="102"/>
      <c r="KQ636" s="102"/>
      <c r="KR636" s="102"/>
      <c r="KS636" s="102"/>
      <c r="KT636" s="102"/>
      <c r="KU636" s="102"/>
      <c r="KV636" s="102"/>
      <c r="KW636" s="102"/>
      <c r="KX636" s="102"/>
      <c r="KY636" s="102"/>
      <c r="KZ636" s="102"/>
      <c r="LA636" s="102"/>
      <c r="LB636" s="102"/>
      <c r="LC636" s="102"/>
      <c r="LD636" s="102"/>
      <c r="LE636" s="102"/>
      <c r="LF636" s="102"/>
      <c r="LG636" s="102"/>
      <c r="LH636" s="102"/>
      <c r="LI636" s="102"/>
      <c r="LJ636" s="102"/>
      <c r="LK636" s="102"/>
      <c r="LL636" s="102"/>
      <c r="LM636" s="102"/>
      <c r="LN636" s="102"/>
      <c r="LO636" s="102"/>
      <c r="LP636" s="102"/>
      <c r="LQ636" s="102"/>
      <c r="LR636" s="102"/>
      <c r="LS636" s="102"/>
      <c r="LT636" s="102"/>
      <c r="LU636" s="102"/>
      <c r="LV636" s="102"/>
      <c r="LW636" s="102"/>
      <c r="LX636" s="102"/>
      <c r="LY636" s="102"/>
      <c r="LZ636" s="102"/>
      <c r="MA636" s="102"/>
      <c r="MB636" s="102"/>
      <c r="MC636" s="102"/>
      <c r="MD636" s="102"/>
      <c r="ME636" s="102"/>
      <c r="MF636" s="102"/>
      <c r="MG636" s="102"/>
      <c r="MH636" s="102"/>
      <c r="MI636" s="102"/>
      <c r="MJ636" s="102"/>
      <c r="MK636" s="102"/>
      <c r="ML636" s="102"/>
      <c r="MM636" s="102"/>
      <c r="MN636" s="102"/>
      <c r="MO636" s="102"/>
      <c r="MP636" s="102"/>
      <c r="MQ636" s="102"/>
      <c r="MR636" s="102"/>
      <c r="MS636" s="102"/>
      <c r="MT636" s="102"/>
      <c r="MU636" s="102"/>
      <c r="MV636" s="102"/>
      <c r="MW636" s="102"/>
      <c r="MX636" s="102"/>
      <c r="MY636" s="102"/>
      <c r="MZ636" s="102"/>
      <c r="NA636" s="102"/>
      <c r="NB636" s="102"/>
      <c r="NC636" s="102"/>
      <c r="ND636" s="102"/>
      <c r="NE636" s="102"/>
      <c r="NF636" s="102"/>
      <c r="NG636" s="102"/>
      <c r="NH636" s="102"/>
      <c r="NI636" s="102"/>
      <c r="NJ636" s="102"/>
      <c r="NK636" s="102"/>
      <c r="NL636" s="102"/>
    </row>
    <row r="637" spans="1:376" x14ac:dyDescent="0.3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c r="IW637" s="102"/>
      <c r="IX637" s="102"/>
      <c r="IY637" s="102"/>
      <c r="IZ637" s="102"/>
      <c r="JA637" s="102"/>
      <c r="JB637" s="102"/>
      <c r="JC637" s="102"/>
      <c r="JD637" s="102"/>
      <c r="JE637" s="102"/>
      <c r="JF637" s="102"/>
      <c r="JG637" s="102"/>
      <c r="JH637" s="102"/>
      <c r="JI637" s="102"/>
      <c r="JJ637" s="102"/>
      <c r="JK637" s="102"/>
      <c r="JL637" s="102"/>
      <c r="JM637" s="102"/>
      <c r="JN637" s="102"/>
      <c r="JO637" s="102"/>
      <c r="JP637" s="102"/>
      <c r="JQ637" s="102"/>
      <c r="JR637" s="102"/>
      <c r="JS637" s="102"/>
      <c r="JT637" s="102"/>
      <c r="JU637" s="102"/>
      <c r="JV637" s="102"/>
      <c r="JW637" s="102"/>
      <c r="JX637" s="102"/>
      <c r="JY637" s="102"/>
      <c r="JZ637" s="102"/>
      <c r="KA637" s="102"/>
      <c r="KB637" s="102"/>
      <c r="KC637" s="102"/>
      <c r="KD637" s="102"/>
      <c r="KE637" s="102"/>
      <c r="KF637" s="102"/>
      <c r="KG637" s="102"/>
      <c r="KH637" s="102"/>
      <c r="KI637" s="102"/>
      <c r="KJ637" s="102"/>
      <c r="KK637" s="102"/>
      <c r="KL637" s="102"/>
      <c r="KM637" s="102"/>
      <c r="KN637" s="102"/>
      <c r="KO637" s="102"/>
      <c r="KP637" s="102"/>
      <c r="KQ637" s="102"/>
      <c r="KR637" s="102"/>
      <c r="KS637" s="102"/>
      <c r="KT637" s="102"/>
      <c r="KU637" s="102"/>
      <c r="KV637" s="102"/>
      <c r="KW637" s="102"/>
      <c r="KX637" s="102"/>
      <c r="KY637" s="102"/>
      <c r="KZ637" s="102"/>
      <c r="LA637" s="102"/>
      <c r="LB637" s="102"/>
      <c r="LC637" s="102"/>
      <c r="LD637" s="102"/>
      <c r="LE637" s="102"/>
      <c r="LF637" s="102"/>
      <c r="LG637" s="102"/>
      <c r="LH637" s="102"/>
      <c r="LI637" s="102"/>
      <c r="LJ637" s="102"/>
      <c r="LK637" s="102"/>
      <c r="LL637" s="102"/>
      <c r="LM637" s="102"/>
      <c r="LN637" s="102"/>
      <c r="LO637" s="102"/>
      <c r="LP637" s="102"/>
      <c r="LQ637" s="102"/>
      <c r="LR637" s="102"/>
      <c r="LS637" s="102"/>
      <c r="LT637" s="102"/>
      <c r="LU637" s="102"/>
      <c r="LV637" s="102"/>
      <c r="LW637" s="102"/>
      <c r="LX637" s="102"/>
      <c r="LY637" s="102"/>
      <c r="LZ637" s="102"/>
      <c r="MA637" s="102"/>
      <c r="MB637" s="102"/>
      <c r="MC637" s="102"/>
      <c r="MD637" s="102"/>
      <c r="ME637" s="102"/>
      <c r="MF637" s="102"/>
      <c r="MG637" s="102"/>
      <c r="MH637" s="102"/>
      <c r="MI637" s="102"/>
      <c r="MJ637" s="102"/>
      <c r="MK637" s="102"/>
      <c r="ML637" s="102"/>
      <c r="MM637" s="102"/>
      <c r="MN637" s="102"/>
      <c r="MO637" s="102"/>
      <c r="MP637" s="102"/>
      <c r="MQ637" s="102"/>
      <c r="MR637" s="102"/>
      <c r="MS637" s="102"/>
      <c r="MT637" s="102"/>
      <c r="MU637" s="102"/>
      <c r="MV637" s="102"/>
      <c r="MW637" s="102"/>
      <c r="MX637" s="102"/>
      <c r="MY637" s="102"/>
      <c r="MZ637" s="102"/>
      <c r="NA637" s="102"/>
      <c r="NB637" s="102"/>
      <c r="NC637" s="102"/>
      <c r="ND637" s="102"/>
      <c r="NE637" s="102"/>
      <c r="NF637" s="102"/>
      <c r="NG637" s="102"/>
      <c r="NH637" s="102"/>
      <c r="NI637" s="102"/>
      <c r="NJ637" s="102"/>
      <c r="NK637" s="102"/>
      <c r="NL637" s="102"/>
    </row>
    <row r="638" spans="1:376" x14ac:dyDescent="0.3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c r="IW638" s="102"/>
      <c r="IX638" s="102"/>
      <c r="IY638" s="102"/>
      <c r="IZ638" s="102"/>
      <c r="JA638" s="102"/>
      <c r="JB638" s="102"/>
      <c r="JC638" s="102"/>
      <c r="JD638" s="102"/>
      <c r="JE638" s="102"/>
      <c r="JF638" s="102"/>
      <c r="JG638" s="102"/>
      <c r="JH638" s="102"/>
      <c r="JI638" s="102"/>
      <c r="JJ638" s="102"/>
      <c r="JK638" s="102"/>
      <c r="JL638" s="102"/>
      <c r="JM638" s="102"/>
      <c r="JN638" s="102"/>
      <c r="JO638" s="102"/>
      <c r="JP638" s="102"/>
      <c r="JQ638" s="102"/>
      <c r="JR638" s="102"/>
      <c r="JS638" s="102"/>
      <c r="JT638" s="102"/>
      <c r="JU638" s="102"/>
      <c r="JV638" s="102"/>
      <c r="JW638" s="102"/>
      <c r="JX638" s="102"/>
      <c r="JY638" s="102"/>
      <c r="JZ638" s="102"/>
      <c r="KA638" s="102"/>
      <c r="KB638" s="102"/>
      <c r="KC638" s="102"/>
      <c r="KD638" s="102"/>
      <c r="KE638" s="102"/>
      <c r="KF638" s="102"/>
      <c r="KG638" s="102"/>
      <c r="KH638" s="102"/>
      <c r="KI638" s="102"/>
      <c r="KJ638" s="102"/>
      <c r="KK638" s="102"/>
      <c r="KL638" s="102"/>
      <c r="KM638" s="102"/>
      <c r="KN638" s="102"/>
      <c r="KO638" s="102"/>
      <c r="KP638" s="102"/>
      <c r="KQ638" s="102"/>
      <c r="KR638" s="102"/>
      <c r="KS638" s="102"/>
      <c r="KT638" s="102"/>
      <c r="KU638" s="102"/>
      <c r="KV638" s="102"/>
      <c r="KW638" s="102"/>
      <c r="KX638" s="102"/>
      <c r="KY638" s="102"/>
      <c r="KZ638" s="102"/>
      <c r="LA638" s="102"/>
      <c r="LB638" s="102"/>
      <c r="LC638" s="102"/>
      <c r="LD638" s="102"/>
      <c r="LE638" s="102"/>
      <c r="LF638" s="102"/>
      <c r="LG638" s="102"/>
      <c r="LH638" s="102"/>
      <c r="LI638" s="102"/>
      <c r="LJ638" s="102"/>
      <c r="LK638" s="102"/>
      <c r="LL638" s="102"/>
      <c r="LM638" s="102"/>
      <c r="LN638" s="102"/>
      <c r="LO638" s="102"/>
      <c r="LP638" s="102"/>
      <c r="LQ638" s="102"/>
      <c r="LR638" s="102"/>
      <c r="LS638" s="102"/>
      <c r="LT638" s="102"/>
      <c r="LU638" s="102"/>
      <c r="LV638" s="102"/>
      <c r="LW638" s="102"/>
      <c r="LX638" s="102"/>
      <c r="LY638" s="102"/>
      <c r="LZ638" s="102"/>
      <c r="MA638" s="102"/>
      <c r="MB638" s="102"/>
      <c r="MC638" s="102"/>
      <c r="MD638" s="102"/>
      <c r="ME638" s="102"/>
      <c r="MF638" s="102"/>
      <c r="MG638" s="102"/>
      <c r="MH638" s="102"/>
      <c r="MI638" s="102"/>
      <c r="MJ638" s="102"/>
      <c r="MK638" s="102"/>
      <c r="ML638" s="102"/>
      <c r="MM638" s="102"/>
      <c r="MN638" s="102"/>
      <c r="MO638" s="102"/>
      <c r="MP638" s="102"/>
      <c r="MQ638" s="102"/>
      <c r="MR638" s="102"/>
      <c r="MS638" s="102"/>
      <c r="MT638" s="102"/>
      <c r="MU638" s="102"/>
      <c r="MV638" s="102"/>
      <c r="MW638" s="102"/>
      <c r="MX638" s="102"/>
      <c r="MY638" s="102"/>
      <c r="MZ638" s="102"/>
      <c r="NA638" s="102"/>
      <c r="NB638" s="102"/>
      <c r="NC638" s="102"/>
      <c r="ND638" s="102"/>
      <c r="NE638" s="102"/>
      <c r="NF638" s="102"/>
      <c r="NG638" s="102"/>
      <c r="NH638" s="102"/>
      <c r="NI638" s="102"/>
      <c r="NJ638" s="102"/>
      <c r="NK638" s="102"/>
      <c r="NL638" s="102"/>
    </row>
    <row r="639" spans="1:376" x14ac:dyDescent="0.3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c r="IW639" s="102"/>
      <c r="IX639" s="102"/>
      <c r="IY639" s="102"/>
      <c r="IZ639" s="102"/>
      <c r="JA639" s="102"/>
      <c r="JB639" s="102"/>
      <c r="JC639" s="102"/>
      <c r="JD639" s="102"/>
      <c r="JE639" s="102"/>
      <c r="JF639" s="102"/>
      <c r="JG639" s="102"/>
      <c r="JH639" s="102"/>
      <c r="JI639" s="102"/>
      <c r="JJ639" s="102"/>
      <c r="JK639" s="102"/>
      <c r="JL639" s="102"/>
      <c r="JM639" s="102"/>
      <c r="JN639" s="102"/>
      <c r="JO639" s="102"/>
      <c r="JP639" s="102"/>
      <c r="JQ639" s="102"/>
      <c r="JR639" s="102"/>
      <c r="JS639" s="102"/>
      <c r="JT639" s="102"/>
      <c r="JU639" s="102"/>
      <c r="JV639" s="102"/>
      <c r="JW639" s="102"/>
      <c r="JX639" s="102"/>
      <c r="JY639" s="102"/>
      <c r="JZ639" s="102"/>
      <c r="KA639" s="102"/>
      <c r="KB639" s="102"/>
      <c r="KC639" s="102"/>
      <c r="KD639" s="102"/>
      <c r="KE639" s="102"/>
      <c r="KF639" s="102"/>
      <c r="KG639" s="102"/>
      <c r="KH639" s="102"/>
      <c r="KI639" s="102"/>
      <c r="KJ639" s="102"/>
      <c r="KK639" s="102"/>
      <c r="KL639" s="102"/>
      <c r="KM639" s="102"/>
      <c r="KN639" s="102"/>
      <c r="KO639" s="102"/>
      <c r="KP639" s="102"/>
      <c r="KQ639" s="102"/>
      <c r="KR639" s="102"/>
      <c r="KS639" s="102"/>
      <c r="KT639" s="102"/>
      <c r="KU639" s="102"/>
      <c r="KV639" s="102"/>
      <c r="KW639" s="102"/>
      <c r="KX639" s="102"/>
      <c r="KY639" s="102"/>
      <c r="KZ639" s="102"/>
      <c r="LA639" s="102"/>
      <c r="LB639" s="102"/>
      <c r="LC639" s="102"/>
      <c r="LD639" s="102"/>
      <c r="LE639" s="102"/>
      <c r="LF639" s="102"/>
      <c r="LG639" s="102"/>
      <c r="LH639" s="102"/>
      <c r="LI639" s="102"/>
      <c r="LJ639" s="102"/>
      <c r="LK639" s="102"/>
      <c r="LL639" s="102"/>
      <c r="LM639" s="102"/>
      <c r="LN639" s="102"/>
      <c r="LO639" s="102"/>
      <c r="LP639" s="102"/>
      <c r="LQ639" s="102"/>
      <c r="LR639" s="102"/>
      <c r="LS639" s="102"/>
      <c r="LT639" s="102"/>
      <c r="LU639" s="102"/>
      <c r="LV639" s="102"/>
      <c r="LW639" s="102"/>
      <c r="LX639" s="102"/>
      <c r="LY639" s="102"/>
      <c r="LZ639" s="102"/>
      <c r="MA639" s="102"/>
      <c r="MB639" s="102"/>
      <c r="MC639" s="102"/>
      <c r="MD639" s="102"/>
      <c r="ME639" s="102"/>
      <c r="MF639" s="102"/>
      <c r="MG639" s="102"/>
      <c r="MH639" s="102"/>
      <c r="MI639" s="102"/>
      <c r="MJ639" s="102"/>
      <c r="MK639" s="102"/>
      <c r="ML639" s="102"/>
      <c r="MM639" s="102"/>
      <c r="MN639" s="102"/>
      <c r="MO639" s="102"/>
      <c r="MP639" s="102"/>
      <c r="MQ639" s="102"/>
      <c r="MR639" s="102"/>
      <c r="MS639" s="102"/>
      <c r="MT639" s="102"/>
      <c r="MU639" s="102"/>
      <c r="MV639" s="102"/>
      <c r="MW639" s="102"/>
      <c r="MX639" s="102"/>
      <c r="MY639" s="102"/>
      <c r="MZ639" s="102"/>
      <c r="NA639" s="102"/>
      <c r="NB639" s="102"/>
      <c r="NC639" s="102"/>
      <c r="ND639" s="102"/>
      <c r="NE639" s="102"/>
      <c r="NF639" s="102"/>
      <c r="NG639" s="102"/>
      <c r="NH639" s="102"/>
      <c r="NI639" s="102"/>
      <c r="NJ639" s="102"/>
      <c r="NK639" s="102"/>
      <c r="NL639" s="102"/>
    </row>
    <row r="640" spans="1:376" x14ac:dyDescent="0.3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c r="IW640" s="102"/>
      <c r="IX640" s="102"/>
      <c r="IY640" s="102"/>
      <c r="IZ640" s="102"/>
      <c r="JA640" s="102"/>
      <c r="JB640" s="102"/>
      <c r="JC640" s="102"/>
      <c r="JD640" s="102"/>
      <c r="JE640" s="102"/>
      <c r="JF640" s="102"/>
      <c r="JG640" s="102"/>
      <c r="JH640" s="102"/>
      <c r="JI640" s="102"/>
      <c r="JJ640" s="102"/>
      <c r="JK640" s="102"/>
      <c r="JL640" s="102"/>
      <c r="JM640" s="102"/>
      <c r="JN640" s="102"/>
      <c r="JO640" s="102"/>
      <c r="JP640" s="102"/>
      <c r="JQ640" s="102"/>
      <c r="JR640" s="102"/>
      <c r="JS640" s="102"/>
      <c r="JT640" s="102"/>
      <c r="JU640" s="102"/>
      <c r="JV640" s="102"/>
      <c r="JW640" s="102"/>
      <c r="JX640" s="102"/>
      <c r="JY640" s="102"/>
      <c r="JZ640" s="102"/>
      <c r="KA640" s="102"/>
      <c r="KB640" s="102"/>
      <c r="KC640" s="102"/>
      <c r="KD640" s="102"/>
      <c r="KE640" s="102"/>
      <c r="KF640" s="102"/>
      <c r="KG640" s="102"/>
      <c r="KH640" s="102"/>
      <c r="KI640" s="102"/>
      <c r="KJ640" s="102"/>
      <c r="KK640" s="102"/>
      <c r="KL640" s="102"/>
      <c r="KM640" s="102"/>
      <c r="KN640" s="102"/>
      <c r="KO640" s="102"/>
      <c r="KP640" s="102"/>
      <c r="KQ640" s="102"/>
      <c r="KR640" s="102"/>
      <c r="KS640" s="102"/>
      <c r="KT640" s="102"/>
      <c r="KU640" s="102"/>
      <c r="KV640" s="102"/>
      <c r="KW640" s="102"/>
      <c r="KX640" s="102"/>
      <c r="KY640" s="102"/>
      <c r="KZ640" s="102"/>
      <c r="LA640" s="102"/>
      <c r="LB640" s="102"/>
      <c r="LC640" s="102"/>
      <c r="LD640" s="102"/>
      <c r="LE640" s="102"/>
      <c r="LF640" s="102"/>
      <c r="LG640" s="102"/>
      <c r="LH640" s="102"/>
      <c r="LI640" s="102"/>
      <c r="LJ640" s="102"/>
      <c r="LK640" s="102"/>
      <c r="LL640" s="102"/>
      <c r="LM640" s="102"/>
      <c r="LN640" s="102"/>
      <c r="LO640" s="102"/>
      <c r="LP640" s="102"/>
      <c r="LQ640" s="102"/>
      <c r="LR640" s="102"/>
      <c r="LS640" s="102"/>
      <c r="LT640" s="102"/>
      <c r="LU640" s="102"/>
      <c r="LV640" s="102"/>
      <c r="LW640" s="102"/>
      <c r="LX640" s="102"/>
      <c r="LY640" s="102"/>
      <c r="LZ640" s="102"/>
      <c r="MA640" s="102"/>
      <c r="MB640" s="102"/>
      <c r="MC640" s="102"/>
      <c r="MD640" s="102"/>
      <c r="ME640" s="102"/>
      <c r="MF640" s="102"/>
      <c r="MG640" s="102"/>
      <c r="MH640" s="102"/>
      <c r="MI640" s="102"/>
      <c r="MJ640" s="102"/>
      <c r="MK640" s="102"/>
      <c r="ML640" s="102"/>
      <c r="MM640" s="102"/>
      <c r="MN640" s="102"/>
      <c r="MO640" s="102"/>
      <c r="MP640" s="102"/>
      <c r="MQ640" s="102"/>
      <c r="MR640" s="102"/>
      <c r="MS640" s="102"/>
      <c r="MT640" s="102"/>
      <c r="MU640" s="102"/>
      <c r="MV640" s="102"/>
      <c r="MW640" s="102"/>
      <c r="MX640" s="102"/>
      <c r="MY640" s="102"/>
      <c r="MZ640" s="102"/>
      <c r="NA640" s="102"/>
      <c r="NB640" s="102"/>
      <c r="NC640" s="102"/>
      <c r="ND640" s="102"/>
      <c r="NE640" s="102"/>
      <c r="NF640" s="102"/>
      <c r="NG640" s="102"/>
      <c r="NH640" s="102"/>
      <c r="NI640" s="102"/>
      <c r="NJ640" s="102"/>
      <c r="NK640" s="102"/>
      <c r="NL640" s="102"/>
    </row>
    <row r="641" spans="1:376" x14ac:dyDescent="0.3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c r="IW641" s="102"/>
      <c r="IX641" s="102"/>
      <c r="IY641" s="102"/>
      <c r="IZ641" s="102"/>
      <c r="JA641" s="102"/>
      <c r="JB641" s="102"/>
      <c r="JC641" s="102"/>
      <c r="JD641" s="102"/>
      <c r="JE641" s="102"/>
      <c r="JF641" s="102"/>
      <c r="JG641" s="102"/>
      <c r="JH641" s="102"/>
      <c r="JI641" s="102"/>
      <c r="JJ641" s="102"/>
      <c r="JK641" s="102"/>
      <c r="JL641" s="102"/>
      <c r="JM641" s="102"/>
      <c r="JN641" s="102"/>
      <c r="JO641" s="102"/>
      <c r="JP641" s="102"/>
      <c r="JQ641" s="102"/>
      <c r="JR641" s="102"/>
      <c r="JS641" s="102"/>
      <c r="JT641" s="102"/>
      <c r="JU641" s="102"/>
      <c r="JV641" s="102"/>
      <c r="JW641" s="102"/>
      <c r="JX641" s="102"/>
      <c r="JY641" s="102"/>
      <c r="JZ641" s="102"/>
      <c r="KA641" s="102"/>
      <c r="KB641" s="102"/>
      <c r="KC641" s="102"/>
      <c r="KD641" s="102"/>
      <c r="KE641" s="102"/>
      <c r="KF641" s="102"/>
      <c r="KG641" s="102"/>
      <c r="KH641" s="102"/>
      <c r="KI641" s="102"/>
      <c r="KJ641" s="102"/>
      <c r="KK641" s="102"/>
      <c r="KL641" s="102"/>
      <c r="KM641" s="102"/>
      <c r="KN641" s="102"/>
      <c r="KO641" s="102"/>
      <c r="KP641" s="102"/>
      <c r="KQ641" s="102"/>
      <c r="KR641" s="102"/>
      <c r="KS641" s="102"/>
      <c r="KT641" s="102"/>
      <c r="KU641" s="102"/>
      <c r="KV641" s="102"/>
      <c r="KW641" s="102"/>
      <c r="KX641" s="102"/>
      <c r="KY641" s="102"/>
      <c r="KZ641" s="102"/>
      <c r="LA641" s="102"/>
      <c r="LB641" s="102"/>
      <c r="LC641" s="102"/>
      <c r="LD641" s="102"/>
      <c r="LE641" s="102"/>
      <c r="LF641" s="102"/>
      <c r="LG641" s="102"/>
      <c r="LH641" s="102"/>
      <c r="LI641" s="102"/>
      <c r="LJ641" s="102"/>
      <c r="LK641" s="102"/>
      <c r="LL641" s="102"/>
      <c r="LM641" s="102"/>
      <c r="LN641" s="102"/>
      <c r="LO641" s="102"/>
      <c r="LP641" s="102"/>
      <c r="LQ641" s="102"/>
      <c r="LR641" s="102"/>
      <c r="LS641" s="102"/>
      <c r="LT641" s="102"/>
      <c r="LU641" s="102"/>
      <c r="LV641" s="102"/>
      <c r="LW641" s="102"/>
      <c r="LX641" s="102"/>
      <c r="LY641" s="102"/>
      <c r="LZ641" s="102"/>
      <c r="MA641" s="102"/>
      <c r="MB641" s="102"/>
      <c r="MC641" s="102"/>
      <c r="MD641" s="102"/>
      <c r="ME641" s="102"/>
      <c r="MF641" s="102"/>
      <c r="MG641" s="102"/>
      <c r="MH641" s="102"/>
      <c r="MI641" s="102"/>
      <c r="MJ641" s="102"/>
      <c r="MK641" s="102"/>
      <c r="ML641" s="102"/>
      <c r="MM641" s="102"/>
      <c r="MN641" s="102"/>
      <c r="MO641" s="102"/>
      <c r="MP641" s="102"/>
      <c r="MQ641" s="102"/>
      <c r="MR641" s="102"/>
      <c r="MS641" s="102"/>
      <c r="MT641" s="102"/>
      <c r="MU641" s="102"/>
      <c r="MV641" s="102"/>
      <c r="MW641" s="102"/>
      <c r="MX641" s="102"/>
      <c r="MY641" s="102"/>
      <c r="MZ641" s="102"/>
      <c r="NA641" s="102"/>
      <c r="NB641" s="102"/>
      <c r="NC641" s="102"/>
      <c r="ND641" s="102"/>
      <c r="NE641" s="102"/>
      <c r="NF641" s="102"/>
      <c r="NG641" s="102"/>
      <c r="NH641" s="102"/>
      <c r="NI641" s="102"/>
      <c r="NJ641" s="102"/>
      <c r="NK641" s="102"/>
      <c r="NL641" s="102"/>
    </row>
    <row r="642" spans="1:376" x14ac:dyDescent="0.3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c r="IW642" s="102"/>
      <c r="IX642" s="102"/>
      <c r="IY642" s="102"/>
      <c r="IZ642" s="102"/>
      <c r="JA642" s="102"/>
      <c r="JB642" s="102"/>
      <c r="JC642" s="102"/>
      <c r="JD642" s="102"/>
      <c r="JE642" s="102"/>
      <c r="JF642" s="102"/>
      <c r="JG642" s="102"/>
      <c r="JH642" s="102"/>
      <c r="JI642" s="102"/>
      <c r="JJ642" s="102"/>
      <c r="JK642" s="102"/>
      <c r="JL642" s="102"/>
      <c r="JM642" s="102"/>
      <c r="JN642" s="102"/>
      <c r="JO642" s="102"/>
      <c r="JP642" s="102"/>
      <c r="JQ642" s="102"/>
      <c r="JR642" s="102"/>
      <c r="JS642" s="102"/>
      <c r="JT642" s="102"/>
      <c r="JU642" s="102"/>
      <c r="JV642" s="102"/>
      <c r="JW642" s="102"/>
      <c r="JX642" s="102"/>
      <c r="JY642" s="102"/>
      <c r="JZ642" s="102"/>
      <c r="KA642" s="102"/>
      <c r="KB642" s="102"/>
      <c r="KC642" s="102"/>
      <c r="KD642" s="102"/>
      <c r="KE642" s="102"/>
      <c r="KF642" s="102"/>
      <c r="KG642" s="102"/>
      <c r="KH642" s="102"/>
      <c r="KI642" s="102"/>
      <c r="KJ642" s="102"/>
      <c r="KK642" s="102"/>
      <c r="KL642" s="102"/>
      <c r="KM642" s="102"/>
      <c r="KN642" s="102"/>
      <c r="KO642" s="102"/>
      <c r="KP642" s="102"/>
      <c r="KQ642" s="102"/>
      <c r="KR642" s="102"/>
      <c r="KS642" s="102"/>
      <c r="KT642" s="102"/>
      <c r="KU642" s="102"/>
      <c r="KV642" s="102"/>
      <c r="KW642" s="102"/>
      <c r="KX642" s="102"/>
      <c r="KY642" s="102"/>
      <c r="KZ642" s="102"/>
      <c r="LA642" s="102"/>
      <c r="LB642" s="102"/>
      <c r="LC642" s="102"/>
      <c r="LD642" s="102"/>
      <c r="LE642" s="102"/>
      <c r="LF642" s="102"/>
      <c r="LG642" s="102"/>
      <c r="LH642" s="102"/>
      <c r="LI642" s="102"/>
      <c r="LJ642" s="102"/>
      <c r="LK642" s="102"/>
      <c r="LL642" s="102"/>
      <c r="LM642" s="102"/>
      <c r="LN642" s="102"/>
      <c r="LO642" s="102"/>
      <c r="LP642" s="102"/>
      <c r="LQ642" s="102"/>
      <c r="LR642" s="102"/>
      <c r="LS642" s="102"/>
      <c r="LT642" s="102"/>
      <c r="LU642" s="102"/>
      <c r="LV642" s="102"/>
      <c r="LW642" s="102"/>
      <c r="LX642" s="102"/>
      <c r="LY642" s="102"/>
      <c r="LZ642" s="102"/>
      <c r="MA642" s="102"/>
      <c r="MB642" s="102"/>
      <c r="MC642" s="102"/>
      <c r="MD642" s="102"/>
      <c r="ME642" s="102"/>
      <c r="MF642" s="102"/>
      <c r="MG642" s="102"/>
      <c r="MH642" s="102"/>
      <c r="MI642" s="102"/>
      <c r="MJ642" s="102"/>
      <c r="MK642" s="102"/>
      <c r="ML642" s="102"/>
      <c r="MM642" s="102"/>
      <c r="MN642" s="102"/>
      <c r="MO642" s="102"/>
      <c r="MP642" s="102"/>
      <c r="MQ642" s="102"/>
      <c r="MR642" s="102"/>
      <c r="MS642" s="102"/>
      <c r="MT642" s="102"/>
      <c r="MU642" s="102"/>
      <c r="MV642" s="102"/>
      <c r="MW642" s="102"/>
      <c r="MX642" s="102"/>
      <c r="MY642" s="102"/>
      <c r="MZ642" s="102"/>
      <c r="NA642" s="102"/>
      <c r="NB642" s="102"/>
      <c r="NC642" s="102"/>
      <c r="ND642" s="102"/>
      <c r="NE642" s="102"/>
      <c r="NF642" s="102"/>
      <c r="NG642" s="102"/>
      <c r="NH642" s="102"/>
      <c r="NI642" s="102"/>
      <c r="NJ642" s="102"/>
      <c r="NK642" s="102"/>
      <c r="NL642" s="102"/>
    </row>
    <row r="643" spans="1:376" x14ac:dyDescent="0.3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c r="IW643" s="102"/>
      <c r="IX643" s="102"/>
      <c r="IY643" s="102"/>
      <c r="IZ643" s="102"/>
      <c r="JA643" s="102"/>
      <c r="JB643" s="102"/>
      <c r="JC643" s="102"/>
      <c r="JD643" s="102"/>
      <c r="JE643" s="102"/>
      <c r="JF643" s="102"/>
      <c r="JG643" s="102"/>
      <c r="JH643" s="102"/>
      <c r="JI643" s="102"/>
      <c r="JJ643" s="102"/>
      <c r="JK643" s="102"/>
      <c r="JL643" s="102"/>
      <c r="JM643" s="102"/>
      <c r="JN643" s="102"/>
      <c r="JO643" s="102"/>
      <c r="JP643" s="102"/>
      <c r="JQ643" s="102"/>
      <c r="JR643" s="102"/>
      <c r="JS643" s="102"/>
      <c r="JT643" s="102"/>
      <c r="JU643" s="102"/>
      <c r="JV643" s="102"/>
      <c r="JW643" s="102"/>
      <c r="JX643" s="102"/>
      <c r="JY643" s="102"/>
      <c r="JZ643" s="102"/>
      <c r="KA643" s="102"/>
      <c r="KB643" s="102"/>
      <c r="KC643" s="102"/>
      <c r="KD643" s="102"/>
      <c r="KE643" s="102"/>
      <c r="KF643" s="102"/>
      <c r="KG643" s="102"/>
      <c r="KH643" s="102"/>
      <c r="KI643" s="102"/>
      <c r="KJ643" s="102"/>
      <c r="KK643" s="102"/>
      <c r="KL643" s="102"/>
      <c r="KM643" s="102"/>
      <c r="KN643" s="102"/>
      <c r="KO643" s="102"/>
      <c r="KP643" s="102"/>
      <c r="KQ643" s="102"/>
      <c r="KR643" s="102"/>
      <c r="KS643" s="102"/>
      <c r="KT643" s="102"/>
      <c r="KU643" s="102"/>
      <c r="KV643" s="102"/>
      <c r="KW643" s="102"/>
      <c r="KX643" s="102"/>
      <c r="KY643" s="102"/>
      <c r="KZ643" s="102"/>
      <c r="LA643" s="102"/>
      <c r="LB643" s="102"/>
      <c r="LC643" s="102"/>
      <c r="LD643" s="102"/>
      <c r="LE643" s="102"/>
      <c r="LF643" s="102"/>
      <c r="LG643" s="102"/>
      <c r="LH643" s="102"/>
      <c r="LI643" s="102"/>
      <c r="LJ643" s="102"/>
      <c r="LK643" s="102"/>
      <c r="LL643" s="102"/>
      <c r="LM643" s="102"/>
      <c r="LN643" s="102"/>
      <c r="LO643" s="102"/>
      <c r="LP643" s="102"/>
      <c r="LQ643" s="102"/>
      <c r="LR643" s="102"/>
      <c r="LS643" s="102"/>
      <c r="LT643" s="102"/>
      <c r="LU643" s="102"/>
      <c r="LV643" s="102"/>
      <c r="LW643" s="102"/>
      <c r="LX643" s="102"/>
      <c r="LY643" s="102"/>
      <c r="LZ643" s="102"/>
      <c r="MA643" s="102"/>
      <c r="MB643" s="102"/>
      <c r="MC643" s="102"/>
      <c r="MD643" s="102"/>
      <c r="ME643" s="102"/>
      <c r="MF643" s="102"/>
      <c r="MG643" s="102"/>
      <c r="MH643" s="102"/>
      <c r="MI643" s="102"/>
      <c r="MJ643" s="102"/>
      <c r="MK643" s="102"/>
      <c r="ML643" s="102"/>
      <c r="MM643" s="102"/>
      <c r="MN643" s="102"/>
      <c r="MO643" s="102"/>
      <c r="MP643" s="102"/>
      <c r="MQ643" s="102"/>
      <c r="MR643" s="102"/>
      <c r="MS643" s="102"/>
      <c r="MT643" s="102"/>
      <c r="MU643" s="102"/>
      <c r="MV643" s="102"/>
      <c r="MW643" s="102"/>
      <c r="MX643" s="102"/>
      <c r="MY643" s="102"/>
      <c r="MZ643" s="102"/>
      <c r="NA643" s="102"/>
      <c r="NB643" s="102"/>
      <c r="NC643" s="102"/>
      <c r="ND643" s="102"/>
      <c r="NE643" s="102"/>
      <c r="NF643" s="102"/>
      <c r="NG643" s="102"/>
      <c r="NH643" s="102"/>
      <c r="NI643" s="102"/>
      <c r="NJ643" s="102"/>
      <c r="NK643" s="102"/>
      <c r="NL643" s="102"/>
    </row>
  </sheetData>
  <sheetProtection algorithmName="SHA-512" hashValue="laBxRUXXlBBS6cnBIUgE63XoZ3vpJFUH5H2tAuo49pP8DfYl5HrwEprqh7wOzNWMfw3mnB2U9E5zNAZh4PeEAA==" saltValue="o7meSjGw9jAwkXb4v7unoA==" spinCount="100000" sheet="1" objects="1" scenarios="1"/>
  <mergeCells count="2">
    <mergeCell ref="B10:E10"/>
    <mergeCell ref="B19:E19"/>
  </mergeCells>
  <hyperlinks>
    <hyperlink ref="B21" r:id="rId1" display="Link to our Social Procurement Statement" xr:uid="{120E0127-743D-447E-9BE5-0B497190082E}"/>
    <hyperlink ref="B22" r:id="rId2" xr:uid="{845D7A34-08A9-4872-928D-011A78801C15}"/>
    <hyperlink ref="B23" r:id="rId3" xr:uid="{07C86F36-CE4A-44D2-9BFC-BB5C74C741A9}"/>
  </hyperlink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95F2-8BE4-459C-930C-1AF22A1CD8E1}">
  <sheetPr codeName="Sheet13">
    <tabColor rgb="FFFFF0C5"/>
    <pageSetUpPr fitToPage="1"/>
  </sheetPr>
  <dimension ref="B1:I28"/>
  <sheetViews>
    <sheetView showGridLines="0" zoomScaleNormal="100" workbookViewId="0">
      <selection activeCell="K27" sqref="K27"/>
    </sheetView>
  </sheetViews>
  <sheetFormatPr defaultRowHeight="14.5" x14ac:dyDescent="0.35"/>
  <cols>
    <col min="1" max="1" width="4.1796875" customWidth="1"/>
    <col min="2" max="2" width="38.81640625" customWidth="1"/>
    <col min="3" max="5" width="22.81640625" customWidth="1"/>
    <col min="6" max="6" width="21.453125" customWidth="1"/>
    <col min="7" max="7" width="21.90625" customWidth="1"/>
  </cols>
  <sheetData>
    <row r="1" spans="2:9" s="53" customFormat="1" ht="55" customHeight="1" x14ac:dyDescent="0.35"/>
    <row r="2" spans="2:9" ht="46" customHeight="1" x14ac:dyDescent="0.35">
      <c r="B2" s="5" t="s">
        <v>236</v>
      </c>
    </row>
    <row r="4" spans="2:9" ht="25.5" customHeight="1" thickBot="1" x14ac:dyDescent="0.5">
      <c r="B4" s="128" t="s">
        <v>249</v>
      </c>
      <c r="C4" s="29"/>
    </row>
    <row r="5" spans="2:9" ht="27.65" customHeight="1" thickBot="1" x14ac:dyDescent="0.4">
      <c r="B5" s="7"/>
      <c r="C5" s="163" t="s">
        <v>817</v>
      </c>
      <c r="D5" s="163" t="s">
        <v>787</v>
      </c>
      <c r="E5" s="163" t="s">
        <v>788</v>
      </c>
      <c r="F5" s="163" t="s">
        <v>789</v>
      </c>
      <c r="G5" s="163" t="s">
        <v>790</v>
      </c>
      <c r="I5" s="25"/>
    </row>
    <row r="6" spans="2:9" ht="25.5" customHeight="1" x14ac:dyDescent="0.35">
      <c r="B6" s="12" t="s">
        <v>818</v>
      </c>
      <c r="C6" s="158">
        <v>2100.1</v>
      </c>
      <c r="D6" s="158">
        <v>2198.9</v>
      </c>
      <c r="E6" s="158">
        <v>2603.8000000000002</v>
      </c>
      <c r="F6" s="158">
        <v>2965.8</v>
      </c>
      <c r="G6" s="158">
        <v>3194.5</v>
      </c>
    </row>
    <row r="7" spans="2:9" ht="25.5" customHeight="1" x14ac:dyDescent="0.35">
      <c r="B7" s="14" t="s">
        <v>819</v>
      </c>
      <c r="C7" s="159">
        <v>955.6</v>
      </c>
      <c r="D7" s="159">
        <v>1035.4000000000001</v>
      </c>
      <c r="E7" s="159">
        <v>1656.6</v>
      </c>
      <c r="F7" s="159">
        <v>1533.1</v>
      </c>
      <c r="G7" s="159">
        <v>1656.4</v>
      </c>
    </row>
    <row r="8" spans="2:9" ht="25.5" customHeight="1" x14ac:dyDescent="0.35">
      <c r="B8" s="14" t="s">
        <v>820</v>
      </c>
      <c r="C8" s="159">
        <v>2570</v>
      </c>
      <c r="D8" s="159">
        <v>2633.9</v>
      </c>
      <c r="E8" s="159">
        <v>2625.3</v>
      </c>
      <c r="F8" s="159">
        <v>2941.5</v>
      </c>
      <c r="G8" s="159">
        <v>2997.4</v>
      </c>
    </row>
    <row r="9" spans="2:9" ht="25.5" customHeight="1" x14ac:dyDescent="0.35">
      <c r="B9" s="14" t="s">
        <v>821</v>
      </c>
      <c r="C9" s="159">
        <v>2366.6999999999998</v>
      </c>
      <c r="D9" s="159">
        <v>2410.9</v>
      </c>
      <c r="E9" s="158">
        <v>3012.7</v>
      </c>
      <c r="F9" s="158">
        <v>3577.6000000000004</v>
      </c>
      <c r="G9" s="158">
        <v>3778.6</v>
      </c>
    </row>
    <row r="10" spans="2:9" ht="25.5" customHeight="1" x14ac:dyDescent="0.35">
      <c r="B10" s="13" t="s">
        <v>822</v>
      </c>
      <c r="C10" s="160"/>
      <c r="D10" s="160"/>
      <c r="E10" s="160"/>
      <c r="F10" s="160"/>
      <c r="G10" s="160"/>
    </row>
    <row r="11" spans="2:9" ht="25.5" customHeight="1" x14ac:dyDescent="0.35">
      <c r="B11" s="8" t="s">
        <v>823</v>
      </c>
      <c r="C11" s="158">
        <v>742.2</v>
      </c>
      <c r="D11" s="158">
        <v>727.7</v>
      </c>
      <c r="E11" s="158">
        <v>1016.9</v>
      </c>
      <c r="F11" s="158">
        <v>1184.5999999999999</v>
      </c>
      <c r="G11" s="158">
        <v>1111.5064316899998</v>
      </c>
    </row>
    <row r="12" spans="2:9" ht="25.5" customHeight="1" x14ac:dyDescent="0.35">
      <c r="B12" s="8" t="s">
        <v>824</v>
      </c>
      <c r="C12" s="158">
        <v>666.6</v>
      </c>
      <c r="D12" s="158">
        <v>703</v>
      </c>
      <c r="E12" s="158">
        <v>820.5</v>
      </c>
      <c r="F12" s="158">
        <v>945.84100000000012</v>
      </c>
      <c r="G12" s="158">
        <v>1036.66175357</v>
      </c>
    </row>
    <row r="13" spans="2:9" ht="25.5" customHeight="1" x14ac:dyDescent="0.35">
      <c r="B13" s="8" t="s">
        <v>825</v>
      </c>
      <c r="C13" s="158">
        <v>113.1</v>
      </c>
      <c r="D13" s="158">
        <v>121.8</v>
      </c>
      <c r="E13" s="158">
        <v>137.4</v>
      </c>
      <c r="F13" s="158">
        <v>173.7</v>
      </c>
      <c r="G13" s="158">
        <v>194.39999999999998</v>
      </c>
    </row>
    <row r="14" spans="2:9" ht="25.5" customHeight="1" x14ac:dyDescent="0.35">
      <c r="B14" s="8" t="s">
        <v>826</v>
      </c>
      <c r="C14" s="158">
        <v>622.5</v>
      </c>
      <c r="D14" s="158">
        <v>587</v>
      </c>
      <c r="E14" s="158">
        <v>798.1</v>
      </c>
      <c r="F14" s="158">
        <v>1056.8</v>
      </c>
      <c r="G14" s="158">
        <v>1077.0533358</v>
      </c>
    </row>
    <row r="15" spans="2:9" ht="25.5" customHeight="1" x14ac:dyDescent="0.35">
      <c r="B15" s="8" t="s">
        <v>827</v>
      </c>
      <c r="C15" s="158">
        <v>1</v>
      </c>
      <c r="D15" s="158">
        <v>0.5</v>
      </c>
      <c r="E15" s="158">
        <v>0.5</v>
      </c>
      <c r="F15" s="158">
        <v>0.37681499000000002</v>
      </c>
      <c r="G15" s="158">
        <v>0.39080894000000016</v>
      </c>
    </row>
    <row r="16" spans="2:9" ht="25.5" customHeight="1" x14ac:dyDescent="0.35">
      <c r="B16" s="20" t="s">
        <v>828</v>
      </c>
      <c r="C16" s="161">
        <v>2145.4</v>
      </c>
      <c r="D16" s="161">
        <v>2140</v>
      </c>
      <c r="E16" s="161">
        <v>2773.4</v>
      </c>
      <c r="F16" s="161">
        <v>3361.3</v>
      </c>
      <c r="G16" s="161">
        <v>3420.0123299999996</v>
      </c>
    </row>
    <row r="17" spans="2:8" ht="25.5" customHeight="1" thickBot="1" x14ac:dyDescent="0.4">
      <c r="B17" s="19" t="s">
        <v>829</v>
      </c>
      <c r="C17" s="162">
        <v>221.3</v>
      </c>
      <c r="D17" s="162">
        <v>270.89999999999998</v>
      </c>
      <c r="E17" s="162">
        <v>239.3</v>
      </c>
      <c r="F17" s="162">
        <v>216.3</v>
      </c>
      <c r="G17" s="162">
        <v>358.58767000000034</v>
      </c>
    </row>
    <row r="18" spans="2:8" ht="25.5" customHeight="1" x14ac:dyDescent="0.35">
      <c r="B18" s="8"/>
      <c r="C18" s="8"/>
    </row>
    <row r="20" spans="2:8" ht="20" thickBot="1" x14ac:dyDescent="0.5">
      <c r="B20" s="128" t="s">
        <v>261</v>
      </c>
      <c r="C20" s="29"/>
    </row>
    <row r="21" spans="2:8" ht="23.5" customHeight="1" thickBot="1" x14ac:dyDescent="0.4">
      <c r="B21" s="6"/>
      <c r="C21" s="164" t="s">
        <v>817</v>
      </c>
      <c r="D21" s="164" t="s">
        <v>787</v>
      </c>
      <c r="E21" s="164" t="s">
        <v>788</v>
      </c>
      <c r="F21" s="164" t="s">
        <v>789</v>
      </c>
      <c r="G21" s="164" t="s">
        <v>790</v>
      </c>
    </row>
    <row r="22" spans="2:8" ht="30" customHeight="1" x14ac:dyDescent="0.35">
      <c r="B22" s="8" t="s">
        <v>830</v>
      </c>
      <c r="C22" s="165">
        <v>334.2</v>
      </c>
      <c r="D22" s="165">
        <v>300.2</v>
      </c>
      <c r="E22" s="165">
        <v>468.1</v>
      </c>
      <c r="F22" s="165">
        <v>674.7</v>
      </c>
      <c r="G22" s="165">
        <v>650.5</v>
      </c>
    </row>
    <row r="23" spans="2:8" ht="36.65" customHeight="1" thickBot="1" x14ac:dyDescent="0.4">
      <c r="B23" s="27" t="s">
        <v>831</v>
      </c>
      <c r="C23" s="166">
        <v>288.3</v>
      </c>
      <c r="D23" s="166">
        <v>286.8</v>
      </c>
      <c r="E23" s="166">
        <v>330</v>
      </c>
      <c r="F23" s="166">
        <v>382.1</v>
      </c>
      <c r="G23" s="166">
        <v>424</v>
      </c>
    </row>
    <row r="24" spans="2:8" ht="23.15" customHeight="1" x14ac:dyDescent="0.35">
      <c r="B24" s="684" t="s">
        <v>832</v>
      </c>
      <c r="C24" s="684"/>
      <c r="D24" s="684"/>
      <c r="E24" s="684"/>
      <c r="F24" s="684"/>
      <c r="G24" s="684"/>
      <c r="H24" s="684"/>
    </row>
    <row r="25" spans="2:8" x14ac:dyDescent="0.35">
      <c r="D25" s="124"/>
      <c r="E25" s="124"/>
      <c r="F25" s="124"/>
    </row>
    <row r="26" spans="2:8" ht="20.5" customHeight="1" thickBot="1" x14ac:dyDescent="0.4">
      <c r="B26" s="45" t="s">
        <v>771</v>
      </c>
    </row>
    <row r="27" spans="2:8" ht="31.5" customHeight="1" x14ac:dyDescent="0.35">
      <c r="B27" s="153" t="s">
        <v>833</v>
      </c>
    </row>
    <row r="28" spans="2:8" ht="31.5" customHeight="1" thickBot="1" x14ac:dyDescent="0.4">
      <c r="B28" s="151" t="s">
        <v>834</v>
      </c>
    </row>
  </sheetData>
  <sheetProtection algorithmName="SHA-512" hashValue="PProUFiyNFi+bbBXIYEmSYJCzGfCcCQ0/Xe+owcT+5eTb9+4zVHsKwrVsCHXsefDiBR9aD2/3jHGZYm2NiQ1Cg==" saltValue="0bHhWVZKCEmPVnNIHP0XTQ==" spinCount="100000" sheet="1" objects="1" scenarios="1"/>
  <mergeCells count="1">
    <mergeCell ref="B24:H24"/>
  </mergeCells>
  <hyperlinks>
    <hyperlink ref="B28" r:id="rId1" xr:uid="{C5A74AAB-C376-4DAC-9851-B2FDB8A6D2F0}"/>
    <hyperlink ref="B27" r:id="rId2" xr:uid="{E0D1C006-7AAC-47AC-A97A-B2CDF8DC6FAA}"/>
    <hyperlink ref="C28:D28" r:id="rId3" display="Tax Transparency Reports" xr:uid="{84042CB5-AAF0-40FE-A22E-710CCD9EC0D9}"/>
  </hyperlinks>
  <pageMargins left="0.25" right="0.25" top="0.75" bottom="0.75" header="0.3" footer="0.3"/>
  <pageSetup paperSize="9" scale="73" fitToHeight="0" orientation="landscape"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8A783-8008-46E5-BFEA-AEBA80B184F0}">
  <sheetPr codeName="Sheet14">
    <tabColor rgb="FFFFF0C5"/>
    <pageSetUpPr fitToPage="1"/>
  </sheetPr>
  <dimension ref="B1:H39"/>
  <sheetViews>
    <sheetView showGridLines="0" zoomScaleNormal="100" zoomScaleSheetLayoutView="100" workbookViewId="0">
      <selection activeCell="C5" sqref="C5"/>
    </sheetView>
  </sheetViews>
  <sheetFormatPr defaultColWidth="8.81640625" defaultRowHeight="14.5" x14ac:dyDescent="0.35"/>
  <cols>
    <col min="1" max="1" width="4.1796875" style="9" customWidth="1"/>
    <col min="2" max="2" width="105.453125" style="9" customWidth="1"/>
    <col min="3" max="3" width="12.81640625" style="9" customWidth="1"/>
    <col min="4" max="4" width="25.453125" style="9" customWidth="1"/>
    <col min="5" max="16384" width="8.81640625" style="9"/>
  </cols>
  <sheetData>
    <row r="1" spans="2:8" s="56" customFormat="1" ht="55" customHeight="1" x14ac:dyDescent="0.35"/>
    <row r="2" spans="2:8" ht="42" customHeight="1" x14ac:dyDescent="0.35">
      <c r="B2" s="5" t="s">
        <v>835</v>
      </c>
    </row>
    <row r="3" spans="2:8" ht="13" customHeight="1" x14ac:dyDescent="0.35">
      <c r="B3" s="3"/>
    </row>
    <row r="4" spans="2:8" ht="29.5" customHeight="1" thickBot="1" x14ac:dyDescent="0.5">
      <c r="B4" s="129" t="s">
        <v>250</v>
      </c>
    </row>
    <row r="5" spans="2:8" ht="43.5" x14ac:dyDescent="0.35">
      <c r="B5" s="11" t="s">
        <v>836</v>
      </c>
      <c r="C5" s="11"/>
      <c r="D5" s="11"/>
      <c r="H5" s="26"/>
    </row>
    <row r="6" spans="2:8" x14ac:dyDescent="0.35">
      <c r="B6" s="15"/>
    </row>
    <row r="7" spans="2:8" ht="20" thickBot="1" x14ac:dyDescent="0.5">
      <c r="B7" s="129" t="s">
        <v>262</v>
      </c>
    </row>
    <row r="8" spans="2:8" ht="51.65" customHeight="1" x14ac:dyDescent="0.35">
      <c r="B8" s="267" t="s">
        <v>837</v>
      </c>
    </row>
    <row r="9" spans="2:8" ht="79.5" customHeight="1" x14ac:dyDescent="0.35">
      <c r="B9" s="267" t="s">
        <v>838</v>
      </c>
    </row>
    <row r="10" spans="2:8" ht="75.650000000000006" customHeight="1" x14ac:dyDescent="0.35">
      <c r="B10" s="267" t="s">
        <v>839</v>
      </c>
    </row>
    <row r="11" spans="2:8" hidden="1" x14ac:dyDescent="0.35">
      <c r="B11" s="16"/>
    </row>
    <row r="12" spans="2:8" ht="21" customHeight="1" thickBot="1" x14ac:dyDescent="0.4">
      <c r="B12" s="48" t="s">
        <v>268</v>
      </c>
    </row>
    <row r="13" spans="2:8" ht="96.65" customHeight="1" x14ac:dyDescent="0.35">
      <c r="B13" s="267" t="s">
        <v>840</v>
      </c>
    </row>
    <row r="14" spans="2:8" x14ac:dyDescent="0.35">
      <c r="B14" s="15"/>
    </row>
    <row r="15" spans="2:8" ht="27" customHeight="1" thickBot="1" x14ac:dyDescent="0.5">
      <c r="B15" s="129" t="s">
        <v>272</v>
      </c>
    </row>
    <row r="16" spans="2:8" ht="81" customHeight="1" x14ac:dyDescent="0.35">
      <c r="B16" s="267" t="s">
        <v>841</v>
      </c>
    </row>
    <row r="17" spans="2:3" ht="50.5" customHeight="1" x14ac:dyDescent="0.35">
      <c r="B17" s="11" t="s">
        <v>842</v>
      </c>
    </row>
    <row r="18" spans="2:3" ht="78" customHeight="1" x14ac:dyDescent="0.35">
      <c r="B18" s="267" t="s">
        <v>843</v>
      </c>
    </row>
    <row r="19" spans="2:3" ht="72.5" x14ac:dyDescent="0.35">
      <c r="B19" s="11" t="s">
        <v>844</v>
      </c>
    </row>
    <row r="20" spans="2:3" x14ac:dyDescent="0.35">
      <c r="B20" s="16"/>
    </row>
    <row r="21" spans="2:3" ht="26.15" customHeight="1" thickBot="1" x14ac:dyDescent="0.5">
      <c r="B21" s="129" t="s">
        <v>845</v>
      </c>
    </row>
    <row r="22" spans="2:3" ht="35.15" customHeight="1" x14ac:dyDescent="0.35">
      <c r="B22" s="150" t="s">
        <v>846</v>
      </c>
      <c r="C22" s="39"/>
    </row>
    <row r="23" spans="2:3" ht="24.65" customHeight="1" x14ac:dyDescent="0.35">
      <c r="B23" s="150" t="s">
        <v>847</v>
      </c>
      <c r="C23" s="39"/>
    </row>
    <row r="24" spans="2:3" ht="24.65" customHeight="1" x14ac:dyDescent="0.35">
      <c r="B24" s="150" t="s">
        <v>848</v>
      </c>
      <c r="C24" s="39"/>
    </row>
    <row r="25" spans="2:3" ht="24.65" customHeight="1" x14ac:dyDescent="0.35">
      <c r="B25" s="150" t="s">
        <v>849</v>
      </c>
      <c r="C25" s="39"/>
    </row>
    <row r="26" spans="2:3" ht="24.65" customHeight="1" x14ac:dyDescent="0.35">
      <c r="B26" s="150" t="s">
        <v>850</v>
      </c>
      <c r="C26" s="39"/>
    </row>
    <row r="27" spans="2:3" ht="24.65" customHeight="1" x14ac:dyDescent="0.35">
      <c r="B27" s="150" t="s">
        <v>851</v>
      </c>
      <c r="C27" s="39"/>
    </row>
    <row r="28" spans="2:3" ht="24.65" customHeight="1" x14ac:dyDescent="0.35">
      <c r="B28" s="150" t="s">
        <v>852</v>
      </c>
      <c r="C28" s="39"/>
    </row>
    <row r="29" spans="2:3" ht="24.65" customHeight="1" x14ac:dyDescent="0.35">
      <c r="B29" s="150" t="s">
        <v>853</v>
      </c>
      <c r="C29" s="39"/>
    </row>
    <row r="30" spans="2:3" ht="24.65" customHeight="1" x14ac:dyDescent="0.35">
      <c r="B30" s="150" t="s">
        <v>854</v>
      </c>
      <c r="C30" s="39"/>
    </row>
    <row r="31" spans="2:3" ht="24.65" customHeight="1" x14ac:dyDescent="0.35">
      <c r="B31" s="150" t="s">
        <v>855</v>
      </c>
      <c r="C31" s="39"/>
    </row>
    <row r="32" spans="2:3" ht="24.65" customHeight="1" x14ac:dyDescent="0.35">
      <c r="B32" s="150" t="s">
        <v>856</v>
      </c>
      <c r="C32" s="39"/>
    </row>
    <row r="33" spans="2:3" ht="24.65" customHeight="1" x14ac:dyDescent="0.35">
      <c r="B33" s="150" t="s">
        <v>857</v>
      </c>
      <c r="C33" s="39"/>
    </row>
    <row r="34" spans="2:3" ht="24.65" customHeight="1" x14ac:dyDescent="0.35">
      <c r="B34" s="150" t="s">
        <v>858</v>
      </c>
      <c r="C34" s="39"/>
    </row>
    <row r="35" spans="2:3" ht="24.65" customHeight="1" x14ac:dyDescent="0.35">
      <c r="B35" s="150" t="s">
        <v>859</v>
      </c>
      <c r="C35" s="39"/>
    </row>
    <row r="36" spans="2:3" ht="24.65" customHeight="1" x14ac:dyDescent="0.35">
      <c r="B36" s="150" t="s">
        <v>860</v>
      </c>
      <c r="C36" s="39"/>
    </row>
    <row r="37" spans="2:3" x14ac:dyDescent="0.35">
      <c r="B37" s="150"/>
    </row>
    <row r="38" spans="2:3" x14ac:dyDescent="0.35">
      <c r="B38" s="150"/>
    </row>
    <row r="39" spans="2:3" x14ac:dyDescent="0.35">
      <c r="B39" s="150"/>
    </row>
  </sheetData>
  <sheetProtection algorithmName="SHA-512" hashValue="C/1Z5LjcShmPtIjKHMSMimnqGlRFPs1FlPgg1WtZ36i+UrJIB6ptorOpt8fb/jLndpSt3avQfPwARGyTl5xjiA==" saltValue="1NmkTplvtebSHtMMkw/qAA==" spinCount="100000" sheet="1" objects="1" scenarios="1"/>
  <hyperlinks>
    <hyperlink ref="B30" r:id="rId1" xr:uid="{572499F9-1F95-4E13-8A3B-6FD0D96D7C75}"/>
    <hyperlink ref="B22" r:id="rId2" xr:uid="{06FFA5B9-A90B-4094-92D1-7E104BD89688}"/>
    <hyperlink ref="B23" r:id="rId3" xr:uid="{21386050-FBD2-49D8-8929-84FF9938EB9C}"/>
    <hyperlink ref="B24" r:id="rId4" xr:uid="{6F24FDC3-6704-484E-B40D-3C69BBF69E86}"/>
    <hyperlink ref="B25" r:id="rId5" xr:uid="{B48C77EA-EB56-4122-ACB2-B518817CF4C4}"/>
    <hyperlink ref="B26" r:id="rId6" xr:uid="{07F65CF6-CE60-43AE-BB8C-61C526FD3B6A}"/>
    <hyperlink ref="B27" r:id="rId7" xr:uid="{E973E34E-4B35-4731-BD7D-A4C75ECDE189}"/>
    <hyperlink ref="B28" r:id="rId8" xr:uid="{ED0A51BB-63F5-4271-BEF2-08A2DABDB6BB}"/>
    <hyperlink ref="B29" r:id="rId9" xr:uid="{209292E3-E0E8-4CBC-BB92-0B9A95CBC983}"/>
    <hyperlink ref="B31" r:id="rId10" xr:uid="{5D7C4F17-F1F5-438C-815A-88853FECAB2B}"/>
    <hyperlink ref="B32" r:id="rId11" xr:uid="{716C7530-2728-4D56-A87A-AE76395C97F6}"/>
    <hyperlink ref="B33" r:id="rId12" xr:uid="{4C197FF2-AAA8-4941-AB39-7D61519D3AC6}"/>
    <hyperlink ref="B34" r:id="rId13" xr:uid="{86871E57-CFDD-401A-B102-9A2F5E574D84}"/>
    <hyperlink ref="B35" r:id="rId14" xr:uid="{83629E33-08FA-4854-AD6A-E15654A1C2E1}"/>
    <hyperlink ref="B36" r:id="rId15" xr:uid="{4835514D-06C4-4406-8E9D-07A32D5247B1}"/>
  </hyperlinks>
  <pageMargins left="0.25" right="0.25" top="0.75" bottom="0.75" header="0.3" footer="0.3"/>
  <pageSetup paperSize="9" scale="83" fitToHeight="0" orientation="portrait" r:id="rId16"/>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135C-36DF-4834-AB85-1E10A461543E}">
  <sheetPr codeName="Sheet15">
    <tabColor theme="0"/>
    <pageSetUpPr fitToPage="1"/>
  </sheetPr>
  <dimension ref="B1:G23"/>
  <sheetViews>
    <sheetView showGridLines="0" zoomScale="85" zoomScaleNormal="85" workbookViewId="0">
      <selection activeCell="D9" sqref="D9"/>
    </sheetView>
  </sheetViews>
  <sheetFormatPr defaultRowHeight="14.5" x14ac:dyDescent="0.35"/>
  <cols>
    <col min="1" max="1" width="4.1796875" customWidth="1"/>
    <col min="2" max="2" width="45.54296875" customWidth="1"/>
    <col min="3" max="3" width="67" customWidth="1"/>
    <col min="4" max="4" width="83.453125" customWidth="1"/>
  </cols>
  <sheetData>
    <row r="1" spans="2:7" s="53" customFormat="1" ht="55" customHeight="1" x14ac:dyDescent="0.35"/>
    <row r="2" spans="2:7" ht="40.5" customHeight="1" x14ac:dyDescent="0.35">
      <c r="B2" s="5" t="s">
        <v>238</v>
      </c>
    </row>
    <row r="3" spans="2:7" ht="20" x14ac:dyDescent="0.35">
      <c r="B3" s="5"/>
    </row>
    <row r="4" spans="2:7" ht="64.5" customHeight="1" thickBot="1" x14ac:dyDescent="0.4">
      <c r="B4" s="697" t="s">
        <v>861</v>
      </c>
      <c r="C4" s="697"/>
      <c r="D4" s="697"/>
    </row>
    <row r="5" spans="2:7" ht="26.5" customHeight="1" thickBot="1" x14ac:dyDescent="0.4">
      <c r="B5" s="6" t="s">
        <v>862</v>
      </c>
      <c r="C5" s="6" t="s">
        <v>863</v>
      </c>
      <c r="D5" s="6" t="s">
        <v>864</v>
      </c>
    </row>
    <row r="6" spans="2:7" ht="109" customHeight="1" x14ac:dyDescent="0.35">
      <c r="B6" s="154" t="s">
        <v>865</v>
      </c>
      <c r="C6" s="21" t="s">
        <v>1256</v>
      </c>
      <c r="D6" s="21" t="s">
        <v>866</v>
      </c>
    </row>
    <row r="7" spans="2:7" ht="50.15" customHeight="1" x14ac:dyDescent="0.35">
      <c r="B7" s="155" t="s">
        <v>867</v>
      </c>
      <c r="C7" s="22" t="s">
        <v>868</v>
      </c>
      <c r="D7" s="22" t="s">
        <v>869</v>
      </c>
      <c r="G7" s="25"/>
    </row>
    <row r="8" spans="2:7" ht="96" customHeight="1" x14ac:dyDescent="0.35">
      <c r="B8" s="156" t="s">
        <v>870</v>
      </c>
      <c r="C8" s="23" t="s">
        <v>871</v>
      </c>
      <c r="D8" s="23" t="s">
        <v>872</v>
      </c>
    </row>
    <row r="9" spans="2:7" ht="158.5" customHeight="1" x14ac:dyDescent="0.35">
      <c r="B9" s="155" t="s">
        <v>873</v>
      </c>
      <c r="C9" s="148" t="s">
        <v>1257</v>
      </c>
      <c r="D9" s="22" t="s">
        <v>874</v>
      </c>
    </row>
    <row r="10" spans="2:7" ht="116.15" customHeight="1" x14ac:dyDescent="0.35">
      <c r="B10" s="155" t="s">
        <v>875</v>
      </c>
      <c r="C10" s="22" t="s">
        <v>876</v>
      </c>
      <c r="D10" s="22" t="s">
        <v>877</v>
      </c>
    </row>
    <row r="11" spans="2:7" ht="100" customHeight="1" x14ac:dyDescent="0.35">
      <c r="B11" s="155" t="s">
        <v>878</v>
      </c>
      <c r="C11" s="22" t="s">
        <v>879</v>
      </c>
      <c r="D11" s="22" t="s">
        <v>880</v>
      </c>
    </row>
    <row r="12" spans="2:7" ht="89.5" customHeight="1" thickBot="1" x14ac:dyDescent="0.4">
      <c r="B12" s="157" t="s">
        <v>881</v>
      </c>
      <c r="C12" s="24" t="s">
        <v>882</v>
      </c>
      <c r="D12" s="24" t="s">
        <v>883</v>
      </c>
    </row>
    <row r="15" spans="2:7" x14ac:dyDescent="0.35">
      <c r="B15" s="262" t="s">
        <v>884</v>
      </c>
    </row>
    <row r="16" spans="2:7" ht="46.5" customHeight="1" thickBot="1" x14ac:dyDescent="0.4">
      <c r="B16" s="698" t="s">
        <v>885</v>
      </c>
      <c r="C16" s="698"/>
    </row>
    <row r="17" spans="2:3" ht="24.65" customHeight="1" x14ac:dyDescent="0.35">
      <c r="B17" s="21" t="s">
        <v>886</v>
      </c>
      <c r="C17" s="21" t="s">
        <v>887</v>
      </c>
    </row>
    <row r="18" spans="2:3" ht="24.65" customHeight="1" x14ac:dyDescent="0.35">
      <c r="B18" s="22" t="s">
        <v>888</v>
      </c>
      <c r="C18" s="22" t="s">
        <v>889</v>
      </c>
    </row>
    <row r="19" spans="2:3" ht="24.65" customHeight="1" x14ac:dyDescent="0.35">
      <c r="B19" s="22" t="s">
        <v>890</v>
      </c>
      <c r="C19" s="22" t="s">
        <v>891</v>
      </c>
    </row>
    <row r="20" spans="2:3" ht="24.65" customHeight="1" x14ac:dyDescent="0.35">
      <c r="B20" s="22" t="s">
        <v>892</v>
      </c>
      <c r="C20" s="22" t="s">
        <v>893</v>
      </c>
    </row>
    <row r="21" spans="2:3" ht="24.65" customHeight="1" thickBot="1" x14ac:dyDescent="0.4">
      <c r="B21" s="24"/>
      <c r="C21" s="24" t="s">
        <v>894</v>
      </c>
    </row>
    <row r="22" spans="2:3" ht="24.65" customHeight="1" x14ac:dyDescent="0.35">
      <c r="B22" s="10"/>
    </row>
    <row r="23" spans="2:3" ht="24.65" customHeight="1" x14ac:dyDescent="0.35">
      <c r="B23" s="10"/>
    </row>
  </sheetData>
  <sheetProtection algorithmName="SHA-512" hashValue="qCS68cNE7kxXKxsQubId+6OPdOTPgT3sIKnL5ZfHxwqWWkCrlq75suJphC1ONRXgZ+tMOp3Uhrd1XDc9KXffpw==" saltValue="mttj78N/322hPQk4f+LxwQ==" spinCount="100000" sheet="1" objects="1" scenarios="1"/>
  <mergeCells count="2">
    <mergeCell ref="B4:D4"/>
    <mergeCell ref="B16:C16"/>
  </mergeCells>
  <pageMargins left="0.25" right="0.25" top="0.75" bottom="0.75" header="0.3" footer="0.3"/>
  <pageSetup paperSize="9"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6D9F2-217D-4D9B-AB4D-286BE3BF61B3}">
  <sheetPr>
    <tabColor theme="0"/>
  </sheetPr>
  <dimension ref="B1:R83"/>
  <sheetViews>
    <sheetView showGridLines="0" topLeftCell="A18" zoomScale="115" zoomScaleNormal="115" workbookViewId="0">
      <selection activeCell="F17" sqref="F17"/>
    </sheetView>
  </sheetViews>
  <sheetFormatPr defaultRowHeight="14.5" x14ac:dyDescent="0.35"/>
  <cols>
    <col min="1" max="1" width="4.453125" customWidth="1"/>
    <col min="2" max="2" width="30.81640625" style="269" customWidth="1"/>
    <col min="3" max="3" width="67.81640625" customWidth="1"/>
    <col min="4" max="4" width="40.81640625" customWidth="1"/>
    <col min="5" max="5" width="17.1796875" customWidth="1"/>
    <col min="6" max="6" width="106.81640625" customWidth="1"/>
  </cols>
  <sheetData>
    <row r="1" spans="2:18" s="50" customFormat="1" ht="67.75" customHeight="1" x14ac:dyDescent="0.35"/>
    <row r="2" spans="2:18" s="78" customFormat="1" ht="42.65" customHeight="1" x14ac:dyDescent="0.35">
      <c r="B2" s="77" t="s">
        <v>895</v>
      </c>
    </row>
    <row r="3" spans="2:18" x14ac:dyDescent="0.35">
      <c r="B3" s="699" t="s">
        <v>896</v>
      </c>
      <c r="C3" s="699"/>
      <c r="D3" s="699"/>
      <c r="E3" s="699"/>
      <c r="F3" s="699"/>
      <c r="G3" s="699"/>
      <c r="H3" s="699"/>
      <c r="I3" s="699"/>
      <c r="J3" s="699"/>
      <c r="K3" s="699"/>
      <c r="L3" s="699"/>
      <c r="M3" s="699"/>
      <c r="N3" s="699"/>
      <c r="O3" s="699"/>
      <c r="P3" s="699"/>
      <c r="Q3" s="699"/>
      <c r="R3" s="699"/>
    </row>
    <row r="4" spans="2:18" x14ac:dyDescent="0.35">
      <c r="B4" s="700" t="s">
        <v>897</v>
      </c>
      <c r="C4" s="700"/>
      <c r="D4" s="700"/>
      <c r="E4" s="700"/>
      <c r="F4" s="700"/>
      <c r="G4" s="700"/>
      <c r="H4" s="700"/>
      <c r="I4" s="700"/>
      <c r="J4" s="700"/>
      <c r="K4" s="700"/>
      <c r="L4" s="700"/>
      <c r="M4" s="700"/>
      <c r="N4" s="700"/>
      <c r="O4" s="700"/>
      <c r="P4" s="700"/>
      <c r="Q4" s="700"/>
      <c r="R4" s="700"/>
    </row>
    <row r="5" spans="2:18" x14ac:dyDescent="0.35">
      <c r="B5"/>
    </row>
    <row r="6" spans="2:18" ht="19.5" x14ac:dyDescent="0.35">
      <c r="B6" s="45" t="s">
        <v>898</v>
      </c>
    </row>
    <row r="8" spans="2:18" ht="29.5" customHeight="1" x14ac:dyDescent="0.35">
      <c r="B8" s="667" t="s">
        <v>899</v>
      </c>
      <c r="C8" s="667"/>
      <c r="D8" s="667"/>
      <c r="E8" s="667"/>
      <c r="F8" s="667"/>
      <c r="G8" s="667"/>
      <c r="H8" s="667"/>
      <c r="I8" s="667"/>
      <c r="J8" s="667"/>
      <c r="K8" s="667"/>
      <c r="L8" s="667"/>
      <c r="M8" s="667"/>
      <c r="N8" s="667"/>
      <c r="O8" s="667"/>
      <c r="P8" s="667"/>
      <c r="Q8" s="667"/>
      <c r="R8" s="667"/>
    </row>
    <row r="9" spans="2:18" x14ac:dyDescent="0.35">
      <c r="B9" s="700" t="s">
        <v>900</v>
      </c>
      <c r="C9" s="700"/>
      <c r="D9" s="700"/>
      <c r="E9" s="700"/>
      <c r="F9" s="700"/>
      <c r="G9" s="700"/>
      <c r="H9" s="700"/>
      <c r="I9" s="700"/>
      <c r="J9" s="700"/>
      <c r="K9" s="700"/>
      <c r="L9" s="700"/>
      <c r="M9" s="700"/>
      <c r="N9" s="700"/>
      <c r="O9" s="700"/>
      <c r="P9" s="700"/>
      <c r="Q9" s="700"/>
      <c r="R9" s="700"/>
    </row>
    <row r="12" spans="2:18" ht="19.5" x14ac:dyDescent="0.35">
      <c r="B12" s="45" t="s">
        <v>263</v>
      </c>
    </row>
    <row r="14" spans="2:18" x14ac:dyDescent="0.35">
      <c r="B14" s="270" t="s">
        <v>901</v>
      </c>
    </row>
    <row r="16" spans="2:18" ht="28" customHeight="1" thickBot="1" x14ac:dyDescent="0.4">
      <c r="B16" s="271" t="s">
        <v>902</v>
      </c>
      <c r="C16" s="271" t="s">
        <v>903</v>
      </c>
      <c r="D16" s="271" t="s">
        <v>904</v>
      </c>
      <c r="E16" s="271" t="s">
        <v>18</v>
      </c>
      <c r="F16" s="271" t="s">
        <v>905</v>
      </c>
    </row>
    <row r="17" spans="2:6" ht="222" customHeight="1" thickBot="1" x14ac:dyDescent="0.4">
      <c r="B17" s="272" t="s">
        <v>526</v>
      </c>
      <c r="C17" s="273" t="s">
        <v>906</v>
      </c>
      <c r="D17" s="273" t="s">
        <v>907</v>
      </c>
      <c r="E17" s="273" t="s">
        <v>908</v>
      </c>
      <c r="F17" s="273" t="s">
        <v>1152</v>
      </c>
    </row>
    <row r="18" spans="2:6" ht="178.4" customHeight="1" thickBot="1" x14ac:dyDescent="0.4">
      <c r="B18" s="272" t="s">
        <v>909</v>
      </c>
      <c r="C18" s="273" t="s">
        <v>910</v>
      </c>
      <c r="D18" s="273" t="s">
        <v>911</v>
      </c>
      <c r="E18" s="273" t="s">
        <v>908</v>
      </c>
      <c r="F18" s="273" t="s">
        <v>1153</v>
      </c>
    </row>
    <row r="19" spans="2:6" ht="118.75" customHeight="1" thickBot="1" x14ac:dyDescent="0.4">
      <c r="B19" s="272" t="s">
        <v>1218</v>
      </c>
      <c r="C19" s="273" t="s">
        <v>1131</v>
      </c>
      <c r="D19" s="273" t="s">
        <v>1217</v>
      </c>
      <c r="E19" s="273" t="s">
        <v>912</v>
      </c>
      <c r="F19" s="273" t="s">
        <v>913</v>
      </c>
    </row>
    <row r="20" spans="2:6" ht="158.15" customHeight="1" thickBot="1" x14ac:dyDescent="0.4">
      <c r="B20" s="272" t="s">
        <v>1219</v>
      </c>
      <c r="C20" s="273" t="s">
        <v>1132</v>
      </c>
      <c r="D20" s="273" t="s">
        <v>1130</v>
      </c>
      <c r="E20" s="273" t="s">
        <v>912</v>
      </c>
      <c r="F20" s="273" t="s">
        <v>913</v>
      </c>
    </row>
    <row r="21" spans="2:6" ht="224.5" customHeight="1" thickBot="1" x14ac:dyDescent="0.4">
      <c r="B21" s="272" t="s">
        <v>914</v>
      </c>
      <c r="C21" s="273" t="s">
        <v>1154</v>
      </c>
      <c r="D21" s="273" t="s">
        <v>915</v>
      </c>
      <c r="E21" s="273" t="s">
        <v>916</v>
      </c>
      <c r="F21" s="273" t="s">
        <v>917</v>
      </c>
    </row>
    <row r="22" spans="2:6" ht="409.6" customHeight="1" thickBot="1" x14ac:dyDescent="0.4">
      <c r="B22" s="274" t="s">
        <v>918</v>
      </c>
      <c r="C22" s="273" t="s">
        <v>919</v>
      </c>
      <c r="D22" s="273" t="s">
        <v>920</v>
      </c>
      <c r="E22" s="273" t="s">
        <v>921</v>
      </c>
      <c r="F22" s="273" t="s">
        <v>1146</v>
      </c>
    </row>
    <row r="23" spans="2:6" ht="223.5" customHeight="1" thickBot="1" x14ac:dyDescent="0.4">
      <c r="B23" s="274" t="s">
        <v>922</v>
      </c>
      <c r="C23" s="273" t="s">
        <v>923</v>
      </c>
      <c r="D23" s="273" t="s">
        <v>920</v>
      </c>
      <c r="E23" s="273" t="s">
        <v>921</v>
      </c>
      <c r="F23" s="273" t="s">
        <v>1150</v>
      </c>
    </row>
    <row r="24" spans="2:6" ht="79.75" customHeight="1" thickBot="1" x14ac:dyDescent="0.4">
      <c r="B24" s="274" t="s">
        <v>924</v>
      </c>
      <c r="C24" s="273" t="s">
        <v>925</v>
      </c>
      <c r="D24" s="273" t="s">
        <v>926</v>
      </c>
      <c r="E24" s="273" t="s">
        <v>921</v>
      </c>
      <c r="F24" s="273" t="s">
        <v>927</v>
      </c>
    </row>
    <row r="25" spans="2:6" ht="199.4" customHeight="1" thickBot="1" x14ac:dyDescent="0.4">
      <c r="B25" s="272" t="s">
        <v>928</v>
      </c>
      <c r="C25" s="273" t="s">
        <v>929</v>
      </c>
      <c r="D25" s="273" t="s">
        <v>930</v>
      </c>
      <c r="E25" s="273" t="s">
        <v>921</v>
      </c>
      <c r="F25" s="273" t="s">
        <v>931</v>
      </c>
    </row>
    <row r="26" spans="2:6" ht="111.65" customHeight="1" thickBot="1" x14ac:dyDescent="0.4">
      <c r="B26" s="274" t="s">
        <v>932</v>
      </c>
      <c r="C26" s="273" t="s">
        <v>1142</v>
      </c>
      <c r="D26" s="273" t="s">
        <v>1129</v>
      </c>
      <c r="E26" s="273" t="s">
        <v>1128</v>
      </c>
      <c r="F26" s="701" t="s">
        <v>933</v>
      </c>
    </row>
    <row r="27" spans="2:6" ht="67.400000000000006" customHeight="1" thickBot="1" x14ac:dyDescent="0.4">
      <c r="B27" s="274" t="s">
        <v>934</v>
      </c>
      <c r="C27" s="273" t="s">
        <v>935</v>
      </c>
      <c r="D27" s="273" t="s">
        <v>936</v>
      </c>
      <c r="E27" s="273" t="s">
        <v>937</v>
      </c>
      <c r="F27" s="667"/>
    </row>
    <row r="28" spans="2:6" ht="84" customHeight="1" thickBot="1" x14ac:dyDescent="0.4">
      <c r="B28" s="274" t="s">
        <v>938</v>
      </c>
      <c r="C28" s="273" t="s">
        <v>939</v>
      </c>
      <c r="D28" s="273" t="s">
        <v>940</v>
      </c>
      <c r="E28" s="273" t="s">
        <v>941</v>
      </c>
      <c r="F28" s="667"/>
    </row>
    <row r="29" spans="2:6" ht="67.400000000000006" customHeight="1" thickBot="1" x14ac:dyDescent="0.4">
      <c r="B29" s="272" t="s">
        <v>942</v>
      </c>
      <c r="C29" s="273" t="s">
        <v>943</v>
      </c>
      <c r="D29" s="273" t="s">
        <v>944</v>
      </c>
      <c r="E29" s="273" t="s">
        <v>945</v>
      </c>
      <c r="F29" s="702"/>
    </row>
    <row r="30" spans="2:6" ht="97.4" customHeight="1" thickBot="1" x14ac:dyDescent="0.4">
      <c r="B30" s="272" t="s">
        <v>946</v>
      </c>
      <c r="C30" s="273" t="s">
        <v>947</v>
      </c>
      <c r="D30" s="273" t="s">
        <v>948</v>
      </c>
      <c r="E30" s="273" t="s">
        <v>949</v>
      </c>
      <c r="F30" s="273" t="s">
        <v>950</v>
      </c>
    </row>
    <row r="31" spans="2:6" ht="212.15" customHeight="1" thickBot="1" x14ac:dyDescent="0.4">
      <c r="B31" s="272" t="s">
        <v>951</v>
      </c>
      <c r="C31" s="273" t="s">
        <v>952</v>
      </c>
      <c r="D31" s="273" t="s">
        <v>953</v>
      </c>
      <c r="E31" s="273" t="s">
        <v>954</v>
      </c>
      <c r="F31" s="273" t="s">
        <v>927</v>
      </c>
    </row>
    <row r="32" spans="2:6" ht="200.15" customHeight="1" thickBot="1" x14ac:dyDescent="0.4">
      <c r="B32" s="272" t="s">
        <v>955</v>
      </c>
      <c r="C32" s="273" t="s">
        <v>956</v>
      </c>
      <c r="D32" s="273" t="s">
        <v>953</v>
      </c>
      <c r="E32" s="273" t="s">
        <v>908</v>
      </c>
      <c r="F32" s="273" t="s">
        <v>927</v>
      </c>
    </row>
    <row r="33" spans="2:17" ht="146.5" customHeight="1" thickBot="1" x14ac:dyDescent="0.4">
      <c r="B33" s="272" t="s">
        <v>957</v>
      </c>
      <c r="C33" s="273" t="s">
        <v>958</v>
      </c>
      <c r="D33" s="273" t="s">
        <v>959</v>
      </c>
      <c r="E33" s="273" t="s">
        <v>960</v>
      </c>
      <c r="F33" s="273" t="s">
        <v>927</v>
      </c>
    </row>
    <row r="34" spans="2:17" ht="113.25" customHeight="1" thickBot="1" x14ac:dyDescent="0.4">
      <c r="B34" s="272" t="s">
        <v>735</v>
      </c>
      <c r="C34" s="273" t="s">
        <v>961</v>
      </c>
      <c r="D34" s="273" t="s">
        <v>962</v>
      </c>
      <c r="E34" s="273" t="s">
        <v>963</v>
      </c>
      <c r="F34" s="278" t="s">
        <v>927</v>
      </c>
    </row>
    <row r="35" spans="2:17" ht="95" customHeight="1" thickBot="1" x14ac:dyDescent="0.4">
      <c r="B35" s="272" t="s">
        <v>737</v>
      </c>
      <c r="C35" s="273" t="s">
        <v>964</v>
      </c>
      <c r="D35" s="273" t="s">
        <v>965</v>
      </c>
      <c r="E35" s="273" t="s">
        <v>966</v>
      </c>
      <c r="F35" s="273" t="s">
        <v>967</v>
      </c>
    </row>
    <row r="36" spans="2:17" ht="111" customHeight="1" thickBot="1" x14ac:dyDescent="0.4">
      <c r="B36" s="272" t="s">
        <v>738</v>
      </c>
      <c r="C36" s="273" t="s">
        <v>968</v>
      </c>
      <c r="D36" s="273" t="s">
        <v>969</v>
      </c>
      <c r="E36" s="273" t="s">
        <v>970</v>
      </c>
      <c r="F36" s="273" t="s">
        <v>971</v>
      </c>
    </row>
    <row r="37" spans="2:17" ht="153" customHeight="1" thickBot="1" x14ac:dyDescent="0.4">
      <c r="B37" s="307" t="s">
        <v>972</v>
      </c>
      <c r="C37" s="306" t="s">
        <v>973</v>
      </c>
      <c r="D37" s="306" t="s">
        <v>974</v>
      </c>
      <c r="E37" s="306" t="s">
        <v>975</v>
      </c>
      <c r="F37" s="306" t="s">
        <v>976</v>
      </c>
    </row>
    <row r="38" spans="2:17" ht="104.5" customHeight="1" thickBot="1" x14ac:dyDescent="0.4">
      <c r="B38" s="309" t="s">
        <v>977</v>
      </c>
      <c r="C38" s="308" t="s">
        <v>978</v>
      </c>
      <c r="D38" s="308" t="s">
        <v>974</v>
      </c>
      <c r="E38" s="308" t="s">
        <v>975</v>
      </c>
      <c r="F38" s="308" t="s">
        <v>979</v>
      </c>
    </row>
    <row r="39" spans="2:17" ht="182.5" customHeight="1" thickBot="1" x14ac:dyDescent="0.4">
      <c r="B39" s="307" t="s">
        <v>980</v>
      </c>
      <c r="C39" s="273" t="s">
        <v>981</v>
      </c>
      <c r="D39" s="306" t="s">
        <v>982</v>
      </c>
      <c r="E39" s="273" t="s">
        <v>975</v>
      </c>
      <c r="F39" s="306" t="s">
        <v>983</v>
      </c>
    </row>
    <row r="42" spans="2:17" ht="19.5" x14ac:dyDescent="0.35">
      <c r="B42" s="45" t="s">
        <v>984</v>
      </c>
    </row>
    <row r="43" spans="2:17" ht="50.15" customHeight="1" x14ac:dyDescent="0.35">
      <c r="B43" s="269" t="s">
        <v>985</v>
      </c>
      <c r="C43" s="667" t="s">
        <v>986</v>
      </c>
      <c r="D43" s="667"/>
      <c r="E43" s="667"/>
      <c r="F43" s="667"/>
      <c r="G43" s="3"/>
      <c r="H43" s="3"/>
      <c r="I43" s="3"/>
      <c r="J43" s="3"/>
      <c r="K43" s="3"/>
      <c r="L43" s="3"/>
      <c r="M43" s="3"/>
      <c r="N43" s="3"/>
      <c r="O43" s="3"/>
      <c r="P43" s="3"/>
      <c r="Q43" s="3"/>
    </row>
    <row r="44" spans="2:17" ht="50.15" customHeight="1" x14ac:dyDescent="0.35">
      <c r="B44" s="269" t="s">
        <v>987</v>
      </c>
      <c r="C44" s="667" t="s">
        <v>988</v>
      </c>
      <c r="D44" s="667"/>
      <c r="E44" s="667"/>
      <c r="F44" s="667"/>
      <c r="G44" s="3"/>
      <c r="H44" s="3"/>
      <c r="I44" s="3"/>
      <c r="J44" s="3"/>
      <c r="K44" s="3"/>
      <c r="L44" s="3"/>
      <c r="M44" s="3"/>
      <c r="N44" s="3"/>
      <c r="O44" s="3"/>
      <c r="P44" s="3"/>
      <c r="Q44" s="3"/>
    </row>
    <row r="45" spans="2:17" ht="50.15" customHeight="1" x14ac:dyDescent="0.35">
      <c r="B45" s="269" t="s">
        <v>989</v>
      </c>
      <c r="C45" s="667" t="s">
        <v>990</v>
      </c>
      <c r="D45" s="667"/>
      <c r="E45" s="667"/>
      <c r="F45" s="667"/>
      <c r="G45" s="3"/>
      <c r="H45" s="3"/>
      <c r="I45" s="3"/>
      <c r="J45" s="3"/>
      <c r="K45" s="3"/>
      <c r="L45" s="3"/>
      <c r="M45" s="3"/>
      <c r="N45" s="3"/>
      <c r="O45" s="3"/>
      <c r="P45" s="3"/>
      <c r="Q45" s="3"/>
    </row>
    <row r="46" spans="2:17" ht="50.15" customHeight="1" x14ac:dyDescent="0.35">
      <c r="B46" s="269" t="s">
        <v>1191</v>
      </c>
      <c r="C46" s="667" t="s">
        <v>991</v>
      </c>
      <c r="D46" s="667"/>
      <c r="E46" s="667"/>
      <c r="F46" s="667"/>
      <c r="G46" s="3"/>
      <c r="H46" s="3"/>
      <c r="I46" s="3"/>
      <c r="J46" s="3"/>
      <c r="K46" s="3"/>
      <c r="L46" s="3"/>
      <c r="M46" s="3"/>
      <c r="N46" s="3"/>
      <c r="O46" s="3"/>
      <c r="P46" s="3"/>
      <c r="Q46" s="3"/>
    </row>
    <row r="47" spans="2:17" ht="50.15" customHeight="1" x14ac:dyDescent="0.35">
      <c r="B47" s="269" t="s">
        <v>1192</v>
      </c>
      <c r="C47" s="3" t="s">
        <v>1193</v>
      </c>
      <c r="D47" s="3"/>
      <c r="E47" s="3"/>
      <c r="F47" s="3"/>
      <c r="G47" s="3"/>
      <c r="H47" s="3"/>
      <c r="I47" s="3"/>
      <c r="J47" s="3"/>
      <c r="K47" s="3"/>
      <c r="L47" s="3"/>
      <c r="M47" s="3"/>
      <c r="N47" s="3"/>
      <c r="O47" s="3"/>
      <c r="P47" s="3"/>
      <c r="Q47" s="3"/>
    </row>
    <row r="48" spans="2:17" ht="50.15" customHeight="1" x14ac:dyDescent="0.35">
      <c r="B48" s="268" t="s">
        <v>992</v>
      </c>
      <c r="C48" s="667" t="s">
        <v>993</v>
      </c>
      <c r="D48" s="667"/>
      <c r="E48" s="667"/>
      <c r="F48" s="667"/>
      <c r="G48" s="3"/>
      <c r="H48" s="3"/>
      <c r="I48" s="3"/>
      <c r="J48" s="3"/>
      <c r="K48" s="3"/>
      <c r="L48" s="3"/>
      <c r="M48" s="3"/>
      <c r="N48" s="3"/>
      <c r="O48" s="3"/>
      <c r="P48" s="3"/>
      <c r="Q48" s="3"/>
    </row>
    <row r="49" spans="2:17" ht="50.15" customHeight="1" x14ac:dyDescent="0.35">
      <c r="B49" s="268" t="s">
        <v>994</v>
      </c>
      <c r="C49" s="667" t="s">
        <v>995</v>
      </c>
      <c r="D49" s="667"/>
      <c r="E49" s="667"/>
      <c r="F49" s="667"/>
      <c r="G49" s="3"/>
      <c r="H49" s="3"/>
      <c r="I49" s="3"/>
      <c r="J49" s="3"/>
      <c r="K49" s="3"/>
      <c r="L49" s="3"/>
      <c r="M49" s="3"/>
      <c r="N49" s="3"/>
      <c r="O49" s="3"/>
      <c r="P49" s="3"/>
      <c r="Q49" s="3"/>
    </row>
    <row r="50" spans="2:17" ht="50.15" customHeight="1" x14ac:dyDescent="0.35">
      <c r="B50" s="268" t="s">
        <v>996</v>
      </c>
      <c r="C50" s="667" t="s">
        <v>997</v>
      </c>
      <c r="D50" s="667"/>
      <c r="E50" s="667"/>
      <c r="F50" s="667"/>
      <c r="G50" s="3"/>
      <c r="H50" s="3"/>
      <c r="I50" s="3"/>
      <c r="J50" s="3"/>
      <c r="K50" s="3"/>
      <c r="L50" s="3"/>
      <c r="M50" s="3"/>
      <c r="N50" s="3"/>
      <c r="O50" s="3"/>
      <c r="P50" s="3"/>
      <c r="Q50" s="3"/>
    </row>
    <row r="51" spans="2:17" ht="50.15" customHeight="1" x14ac:dyDescent="0.35">
      <c r="B51" s="269" t="s">
        <v>998</v>
      </c>
      <c r="C51" s="667" t="s">
        <v>999</v>
      </c>
      <c r="D51" s="667"/>
      <c r="E51" s="667"/>
      <c r="F51" s="667"/>
      <c r="G51" s="3"/>
      <c r="H51" s="3"/>
      <c r="I51" s="3"/>
      <c r="J51" s="3"/>
      <c r="K51" s="3"/>
      <c r="L51" s="3"/>
      <c r="M51" s="3"/>
      <c r="N51" s="3"/>
      <c r="O51" s="3"/>
      <c r="P51" s="3"/>
      <c r="Q51" s="3"/>
    </row>
    <row r="52" spans="2:17" ht="50.15" customHeight="1" x14ac:dyDescent="0.35">
      <c r="B52" s="268" t="s">
        <v>717</v>
      </c>
      <c r="C52" s="667" t="s">
        <v>1000</v>
      </c>
      <c r="D52" s="667"/>
      <c r="E52" s="667"/>
      <c r="F52" s="667"/>
      <c r="G52" s="3"/>
      <c r="H52" s="3"/>
      <c r="I52" s="3"/>
      <c r="J52" s="3"/>
      <c r="K52" s="3"/>
      <c r="L52" s="3"/>
      <c r="M52" s="3"/>
      <c r="N52" s="3"/>
      <c r="O52" s="3"/>
      <c r="P52" s="3"/>
      <c r="Q52" s="3"/>
    </row>
    <row r="53" spans="2:17" ht="50.15" customHeight="1" x14ac:dyDescent="0.35">
      <c r="B53" s="269" t="s">
        <v>1001</v>
      </c>
      <c r="C53" s="667" t="s">
        <v>1002</v>
      </c>
      <c r="D53" s="667"/>
      <c r="E53" s="667"/>
      <c r="F53" s="667"/>
      <c r="G53" s="3"/>
      <c r="H53" s="3"/>
      <c r="I53" s="3"/>
      <c r="J53" s="3"/>
      <c r="K53" s="3"/>
      <c r="L53" s="3"/>
      <c r="M53" s="3"/>
      <c r="N53" s="3"/>
      <c r="O53" s="3"/>
      <c r="P53" s="3"/>
      <c r="Q53" s="3"/>
    </row>
    <row r="54" spans="2:17" ht="50.15" customHeight="1" x14ac:dyDescent="0.35">
      <c r="B54" s="268" t="s">
        <v>1003</v>
      </c>
      <c r="C54" s="667" t="s">
        <v>1004</v>
      </c>
      <c r="D54" s="667"/>
      <c r="E54" s="667"/>
      <c r="F54" s="667"/>
      <c r="G54" s="3"/>
      <c r="H54" s="3"/>
      <c r="I54" s="3"/>
      <c r="J54" s="3"/>
      <c r="K54" s="3"/>
      <c r="L54" s="3"/>
      <c r="M54" s="3"/>
      <c r="N54" s="3"/>
      <c r="O54" s="3"/>
      <c r="P54" s="3"/>
      <c r="Q54" s="3"/>
    </row>
    <row r="55" spans="2:17" ht="50.15" customHeight="1" x14ac:dyDescent="0.35">
      <c r="B55" s="268" t="s">
        <v>1005</v>
      </c>
      <c r="C55" s="667" t="s">
        <v>1006</v>
      </c>
      <c r="D55" s="667"/>
      <c r="E55" s="667"/>
      <c r="F55" s="667"/>
      <c r="G55" s="3"/>
      <c r="H55" s="3"/>
      <c r="I55" s="3"/>
      <c r="J55" s="3"/>
      <c r="K55" s="3"/>
      <c r="L55" s="3"/>
      <c r="M55" s="3"/>
      <c r="N55" s="3"/>
      <c r="O55" s="3"/>
      <c r="P55" s="3"/>
      <c r="Q55" s="3"/>
    </row>
    <row r="56" spans="2:17" ht="50.15" customHeight="1" x14ac:dyDescent="0.35">
      <c r="B56" s="269" t="s">
        <v>1007</v>
      </c>
      <c r="C56" s="667" t="s">
        <v>1008</v>
      </c>
      <c r="D56" s="667"/>
      <c r="E56" s="667"/>
      <c r="F56" s="667"/>
      <c r="G56" s="3"/>
      <c r="H56" s="3"/>
      <c r="I56" s="3"/>
      <c r="J56" s="3"/>
      <c r="K56" s="3"/>
      <c r="L56" s="3"/>
      <c r="M56" s="3"/>
      <c r="N56" s="3"/>
      <c r="O56" s="3"/>
      <c r="P56" s="3"/>
      <c r="Q56" s="3"/>
    </row>
    <row r="57" spans="2:17" ht="50.15" customHeight="1" x14ac:dyDescent="0.35">
      <c r="B57" s="268" t="s">
        <v>1009</v>
      </c>
      <c r="C57" s="667" t="s">
        <v>1010</v>
      </c>
      <c r="D57" s="667"/>
      <c r="E57" s="667"/>
      <c r="F57" s="667"/>
      <c r="G57" s="3"/>
      <c r="H57" s="3"/>
      <c r="I57" s="3"/>
      <c r="J57" s="3"/>
      <c r="K57" s="3"/>
      <c r="L57" s="3"/>
      <c r="M57" s="3"/>
      <c r="N57" s="3"/>
      <c r="O57" s="3"/>
      <c r="P57" s="3"/>
      <c r="Q57" s="3"/>
    </row>
    <row r="58" spans="2:17" ht="50.15" customHeight="1" x14ac:dyDescent="0.35">
      <c r="B58" s="268" t="s">
        <v>1011</v>
      </c>
      <c r="C58" s="667" t="s">
        <v>1012</v>
      </c>
      <c r="D58" s="667"/>
      <c r="E58" s="667"/>
      <c r="F58" s="667"/>
      <c r="G58" s="3"/>
      <c r="H58" s="3"/>
      <c r="I58" s="3"/>
      <c r="J58" s="3"/>
      <c r="K58" s="3"/>
      <c r="L58" s="3"/>
      <c r="M58" s="3"/>
      <c r="N58" s="3"/>
      <c r="O58" s="3"/>
      <c r="P58" s="3"/>
      <c r="Q58" s="3"/>
    </row>
    <row r="59" spans="2:17" ht="50.15" customHeight="1" x14ac:dyDescent="0.35">
      <c r="B59" s="268" t="s">
        <v>934</v>
      </c>
      <c r="C59" s="667" t="s">
        <v>1013</v>
      </c>
      <c r="D59" s="667"/>
      <c r="E59" s="667"/>
      <c r="F59" s="667"/>
      <c r="G59" s="3"/>
      <c r="H59" s="3"/>
      <c r="I59" s="3"/>
      <c r="J59" s="3"/>
      <c r="K59" s="3"/>
      <c r="L59" s="3"/>
      <c r="M59" s="3"/>
      <c r="N59" s="3"/>
      <c r="O59" s="3"/>
      <c r="P59" s="3"/>
      <c r="Q59" s="3"/>
    </row>
    <row r="60" spans="2:17" ht="50.15" customHeight="1" x14ac:dyDescent="0.35">
      <c r="B60" s="268" t="s">
        <v>1014</v>
      </c>
      <c r="C60" s="667" t="s">
        <v>1015</v>
      </c>
      <c r="D60" s="667"/>
      <c r="E60" s="667"/>
      <c r="F60" s="667"/>
      <c r="G60" s="3"/>
      <c r="H60" s="3"/>
      <c r="I60" s="3"/>
      <c r="J60" s="3"/>
      <c r="K60" s="3"/>
      <c r="L60" s="3"/>
      <c r="M60" s="3"/>
      <c r="N60" s="3"/>
      <c r="O60" s="3"/>
      <c r="P60" s="3"/>
      <c r="Q60" s="3"/>
    </row>
    <row r="61" spans="2:17" ht="50.15" customHeight="1" x14ac:dyDescent="0.35">
      <c r="B61" s="268" t="s">
        <v>1016</v>
      </c>
      <c r="C61" s="667" t="s">
        <v>1017</v>
      </c>
      <c r="D61" s="667"/>
      <c r="E61" s="667"/>
      <c r="F61" s="667"/>
      <c r="G61" s="277"/>
      <c r="H61" s="277"/>
      <c r="I61" s="277"/>
      <c r="J61" s="277"/>
      <c r="K61" s="277"/>
      <c r="L61" s="277"/>
      <c r="M61" s="277"/>
      <c r="N61" s="277"/>
      <c r="O61" s="277"/>
      <c r="P61" s="277"/>
      <c r="Q61" s="277"/>
    </row>
    <row r="62" spans="2:17" ht="50.15" customHeight="1" x14ac:dyDescent="0.35">
      <c r="B62" s="268" t="s">
        <v>1018</v>
      </c>
      <c r="C62" s="667" t="s">
        <v>1019</v>
      </c>
      <c r="D62" s="667"/>
      <c r="E62" s="667"/>
      <c r="F62" s="667"/>
      <c r="G62" s="3"/>
      <c r="H62" s="3"/>
      <c r="I62" s="3"/>
      <c r="J62" s="3"/>
      <c r="K62" s="3"/>
      <c r="L62" s="3"/>
      <c r="M62" s="3"/>
      <c r="N62" s="3"/>
      <c r="O62" s="3"/>
      <c r="P62" s="3"/>
      <c r="Q62" s="3"/>
    </row>
    <row r="63" spans="2:17" ht="50.15" customHeight="1" x14ac:dyDescent="0.35">
      <c r="B63" s="268" t="s">
        <v>938</v>
      </c>
      <c r="C63" s="667" t="s">
        <v>1020</v>
      </c>
      <c r="D63" s="667"/>
      <c r="E63" s="667"/>
      <c r="F63" s="667"/>
      <c r="G63" s="3"/>
      <c r="H63" s="3"/>
      <c r="I63" s="3"/>
      <c r="J63" s="3"/>
      <c r="K63" s="3"/>
      <c r="L63" s="3"/>
      <c r="M63" s="3"/>
      <c r="N63" s="3"/>
      <c r="O63" s="3"/>
      <c r="P63" s="3"/>
      <c r="Q63" s="3"/>
    </row>
    <row r="64" spans="2:17" ht="50.15" customHeight="1" x14ac:dyDescent="0.35">
      <c r="B64" s="268" t="s">
        <v>1021</v>
      </c>
      <c r="C64" s="667" t="s">
        <v>1022</v>
      </c>
      <c r="D64" s="667"/>
      <c r="E64" s="667"/>
      <c r="F64" s="667"/>
      <c r="G64" s="3"/>
      <c r="H64" s="3"/>
      <c r="I64" s="3"/>
      <c r="J64" s="3"/>
      <c r="K64" s="3"/>
      <c r="L64" s="3"/>
      <c r="M64" s="3"/>
      <c r="N64" s="3"/>
      <c r="O64" s="3"/>
      <c r="P64" s="3"/>
      <c r="Q64" s="3"/>
    </row>
    <row r="65" spans="2:17" ht="50.15" customHeight="1" x14ac:dyDescent="0.35">
      <c r="B65" s="268" t="s">
        <v>1023</v>
      </c>
      <c r="C65" s="667" t="s">
        <v>1024</v>
      </c>
      <c r="D65" s="667"/>
      <c r="E65" s="667"/>
      <c r="F65" s="667"/>
      <c r="G65" s="667"/>
      <c r="H65" s="667"/>
      <c r="I65" s="667"/>
      <c r="J65" s="667"/>
      <c r="K65" s="667"/>
      <c r="L65" s="667"/>
      <c r="M65" s="667"/>
      <c r="N65" s="667"/>
      <c r="O65" s="667"/>
      <c r="P65" s="667"/>
      <c r="Q65" s="667"/>
    </row>
    <row r="66" spans="2:17" ht="50.15" customHeight="1" x14ac:dyDescent="0.35">
      <c r="B66" s="269" t="s">
        <v>1025</v>
      </c>
      <c r="C66" s="667" t="s">
        <v>1026</v>
      </c>
      <c r="D66" s="667"/>
      <c r="E66" s="667"/>
      <c r="F66" s="667"/>
      <c r="G66" s="3"/>
      <c r="H66" s="3"/>
      <c r="I66" s="3"/>
      <c r="J66" s="3"/>
      <c r="K66" s="3"/>
      <c r="L66" s="3"/>
      <c r="M66" s="3"/>
      <c r="N66" s="3"/>
      <c r="O66" s="3"/>
      <c r="P66" s="3"/>
      <c r="Q66" s="3"/>
    </row>
    <row r="67" spans="2:17" s="17" customFormat="1" ht="50.15" customHeight="1" x14ac:dyDescent="0.35">
      <c r="B67" s="268" t="s">
        <v>1027</v>
      </c>
      <c r="C67" s="667" t="s">
        <v>1028</v>
      </c>
      <c r="D67" s="667"/>
      <c r="E67" s="667"/>
      <c r="F67" s="667"/>
      <c r="G67" s="3"/>
      <c r="H67" s="3"/>
      <c r="I67" s="3"/>
      <c r="J67" s="3"/>
      <c r="K67" s="3"/>
      <c r="L67" s="3"/>
      <c r="M67" s="3"/>
      <c r="N67" s="3"/>
      <c r="O67" s="3"/>
      <c r="P67" s="3"/>
      <c r="Q67" s="3"/>
    </row>
    <row r="68" spans="2:17" s="17" customFormat="1" ht="50.15" customHeight="1" x14ac:dyDescent="0.35">
      <c r="B68" s="268" t="s">
        <v>1029</v>
      </c>
      <c r="C68" s="667" t="s">
        <v>1030</v>
      </c>
      <c r="D68" s="667"/>
      <c r="E68" s="667"/>
      <c r="F68" s="667"/>
      <c r="G68" s="3"/>
      <c r="H68" s="3"/>
      <c r="I68" s="3"/>
      <c r="J68" s="3"/>
      <c r="K68" s="3"/>
      <c r="L68" s="3"/>
      <c r="M68" s="3"/>
      <c r="N68" s="3"/>
      <c r="O68" s="3"/>
      <c r="P68" s="3"/>
      <c r="Q68" s="3"/>
    </row>
    <row r="69" spans="2:17" s="17" customFormat="1" ht="50.15" customHeight="1" x14ac:dyDescent="0.35">
      <c r="B69" s="269" t="s">
        <v>1031</v>
      </c>
      <c r="C69" s="667" t="s">
        <v>1032</v>
      </c>
      <c r="D69" s="667"/>
      <c r="E69" s="667"/>
      <c r="F69" s="667"/>
      <c r="G69" s="3"/>
      <c r="H69" s="3"/>
      <c r="I69" s="3"/>
      <c r="J69" s="3"/>
      <c r="K69" s="3"/>
      <c r="L69" s="3"/>
      <c r="M69" s="3"/>
      <c r="N69" s="3"/>
      <c r="O69" s="3"/>
      <c r="P69" s="3"/>
      <c r="Q69" s="3"/>
    </row>
    <row r="70" spans="2:17" s="17" customFormat="1" ht="50.15" customHeight="1" x14ac:dyDescent="0.35">
      <c r="B70" s="269" t="s">
        <v>1033</v>
      </c>
      <c r="C70" s="667" t="s">
        <v>1034</v>
      </c>
      <c r="D70" s="667"/>
      <c r="E70" s="667"/>
      <c r="F70" s="667"/>
      <c r="G70" s="3"/>
      <c r="H70" s="3"/>
      <c r="I70" s="3"/>
      <c r="J70" s="3"/>
      <c r="K70" s="3"/>
      <c r="L70" s="3"/>
      <c r="M70" s="3"/>
      <c r="N70" s="3"/>
      <c r="O70" s="3"/>
      <c r="P70" s="3"/>
      <c r="Q70" s="3"/>
    </row>
    <row r="71" spans="2:17" s="17" customFormat="1" ht="50.15" customHeight="1" x14ac:dyDescent="0.35">
      <c r="B71" s="268" t="s">
        <v>946</v>
      </c>
      <c r="C71" s="667" t="s">
        <v>1035</v>
      </c>
      <c r="D71" s="667"/>
      <c r="E71" s="667"/>
      <c r="F71" s="667"/>
      <c r="G71" s="3"/>
      <c r="H71" s="3"/>
      <c r="I71" s="3"/>
      <c r="J71" s="3"/>
      <c r="K71" s="3"/>
      <c r="L71" s="3"/>
      <c r="M71" s="3"/>
      <c r="N71" s="3"/>
      <c r="O71" s="3"/>
      <c r="P71" s="3"/>
      <c r="Q71" s="3"/>
    </row>
    <row r="72" spans="2:17" ht="50.15" customHeight="1" x14ac:dyDescent="0.35">
      <c r="B72" s="268" t="s">
        <v>1036</v>
      </c>
      <c r="C72" s="667" t="s">
        <v>1037</v>
      </c>
      <c r="D72" s="667"/>
      <c r="E72" s="667"/>
      <c r="F72" s="667"/>
      <c r="G72" s="3"/>
      <c r="H72" s="3"/>
      <c r="I72" s="3"/>
      <c r="J72" s="3"/>
      <c r="K72" s="3"/>
      <c r="L72" s="3"/>
      <c r="M72" s="3"/>
      <c r="N72" s="3"/>
      <c r="O72" s="3"/>
      <c r="P72" s="3"/>
      <c r="Q72" s="3"/>
    </row>
    <row r="73" spans="2:17" s="17" customFormat="1" ht="50.15" customHeight="1" x14ac:dyDescent="0.35">
      <c r="B73" s="268" t="s">
        <v>1038</v>
      </c>
      <c r="C73" s="667" t="s">
        <v>1039</v>
      </c>
      <c r="D73" s="667"/>
      <c r="E73" s="667"/>
      <c r="F73" s="667"/>
      <c r="G73" s="3"/>
      <c r="H73" s="3"/>
      <c r="I73" s="3"/>
      <c r="J73" s="3"/>
      <c r="K73" s="3"/>
      <c r="L73" s="3"/>
      <c r="M73" s="3"/>
      <c r="N73" s="3"/>
      <c r="O73" s="3"/>
      <c r="P73" s="3"/>
      <c r="Q73" s="3"/>
    </row>
    <row r="74" spans="2:17" s="17" customFormat="1" ht="50.15" customHeight="1" x14ac:dyDescent="0.35">
      <c r="B74" s="268" t="s">
        <v>1040</v>
      </c>
      <c r="C74" s="667" t="s">
        <v>1041</v>
      </c>
      <c r="D74" s="667"/>
      <c r="E74" s="667"/>
      <c r="F74" s="667"/>
      <c r="G74" s="3"/>
      <c r="H74" s="3"/>
      <c r="I74" s="3"/>
      <c r="J74" s="3"/>
      <c r="K74" s="3"/>
      <c r="L74" s="3"/>
      <c r="M74" s="3"/>
      <c r="N74" s="3"/>
      <c r="O74" s="3"/>
      <c r="P74" s="3"/>
      <c r="Q74" s="3"/>
    </row>
    <row r="75" spans="2:17" s="17" customFormat="1" ht="50.15" customHeight="1" x14ac:dyDescent="0.35">
      <c r="B75" s="268" t="s">
        <v>928</v>
      </c>
      <c r="C75" s="667" t="s">
        <v>1042</v>
      </c>
      <c r="D75" s="667"/>
      <c r="E75" s="667"/>
      <c r="F75" s="667"/>
      <c r="G75" s="3"/>
      <c r="H75" s="3"/>
      <c r="I75" s="3"/>
      <c r="J75" s="3"/>
      <c r="K75" s="3"/>
      <c r="L75" s="3"/>
      <c r="M75" s="3"/>
      <c r="N75" s="3"/>
      <c r="O75" s="3"/>
      <c r="P75" s="3"/>
      <c r="Q75" s="3"/>
    </row>
    <row r="76" spans="2:17" s="17" customFormat="1" ht="50.15" customHeight="1" x14ac:dyDescent="0.35">
      <c r="B76" s="268" t="s">
        <v>1043</v>
      </c>
      <c r="C76" s="667" t="s">
        <v>1044</v>
      </c>
      <c r="D76" s="667"/>
      <c r="E76" s="667"/>
      <c r="F76" s="667"/>
      <c r="G76" s="3"/>
      <c r="H76" s="3"/>
      <c r="I76" s="3"/>
      <c r="J76" s="3"/>
      <c r="K76" s="3"/>
      <c r="L76" s="3"/>
      <c r="M76" s="3"/>
      <c r="N76" s="3"/>
      <c r="O76" s="3"/>
      <c r="P76" s="3"/>
      <c r="Q76" s="3"/>
    </row>
    <row r="77" spans="2:17" ht="50.15" customHeight="1" x14ac:dyDescent="0.35"/>
    <row r="78" spans="2:17" ht="50.15" customHeight="1" x14ac:dyDescent="0.35"/>
    <row r="79" spans="2:17" ht="50.15" customHeight="1" x14ac:dyDescent="0.35"/>
    <row r="80" spans="2:17" ht="50.15" customHeight="1" x14ac:dyDescent="0.35"/>
    <row r="81" ht="50.15" customHeight="1" x14ac:dyDescent="0.35"/>
    <row r="82" ht="50.15" customHeight="1" x14ac:dyDescent="0.35"/>
    <row r="83" ht="50.15" customHeight="1" x14ac:dyDescent="0.35"/>
  </sheetData>
  <sheetProtection algorithmName="SHA-512" hashValue="4Q6qwCrQshAksCq3Z2tLI2KP8MQGtLUURnDwz9bl90WajWGvIlPwaLOzrPpWGcYLYJ+oEtWSMNjVq5ykaVftxw==" saltValue="VW8lvEVnVVHAeLwlDEM9iw==" spinCount="100000" sheet="1" objects="1" scenarios="1"/>
  <mergeCells count="38">
    <mergeCell ref="C44:F44"/>
    <mergeCell ref="B3:R3"/>
    <mergeCell ref="B4:R4"/>
    <mergeCell ref="B8:R8"/>
    <mergeCell ref="B9:R9"/>
    <mergeCell ref="C43:F43"/>
    <mergeCell ref="F26:F29"/>
    <mergeCell ref="C57:F57"/>
    <mergeCell ref="C45:F45"/>
    <mergeCell ref="C46:F46"/>
    <mergeCell ref="C48:F48"/>
    <mergeCell ref="C49:F49"/>
    <mergeCell ref="C50:F50"/>
    <mergeCell ref="C51:F51"/>
    <mergeCell ref="C52:F52"/>
    <mergeCell ref="C53:F53"/>
    <mergeCell ref="C54:F54"/>
    <mergeCell ref="C55:F55"/>
    <mergeCell ref="C56:F56"/>
    <mergeCell ref="C69:F69"/>
    <mergeCell ref="C58:F58"/>
    <mergeCell ref="C59:F59"/>
    <mergeCell ref="C60:F60"/>
    <mergeCell ref="C61:F61"/>
    <mergeCell ref="C62:F62"/>
    <mergeCell ref="C63:F63"/>
    <mergeCell ref="C64:F64"/>
    <mergeCell ref="C65:Q65"/>
    <mergeCell ref="C66:F66"/>
    <mergeCell ref="C67:F67"/>
    <mergeCell ref="C68:F68"/>
    <mergeCell ref="C76:F76"/>
    <mergeCell ref="C70:F70"/>
    <mergeCell ref="C71:F71"/>
    <mergeCell ref="C72:F72"/>
    <mergeCell ref="C73:F73"/>
    <mergeCell ref="C74:F74"/>
    <mergeCell ref="C75:F7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527A-057F-4E89-877E-291841E76817}">
  <sheetPr codeName="Sheet17">
    <tabColor theme="0"/>
    <pageSetUpPr fitToPage="1"/>
  </sheetPr>
  <dimension ref="B1:L68"/>
  <sheetViews>
    <sheetView showGridLines="0" topLeftCell="A3" zoomScale="85" zoomScaleNormal="85" workbookViewId="0">
      <selection activeCell="D19" sqref="D19:F19"/>
    </sheetView>
  </sheetViews>
  <sheetFormatPr defaultRowHeight="14.5" x14ac:dyDescent="0.35"/>
  <cols>
    <col min="1" max="1" width="4.1796875" customWidth="1"/>
    <col min="2" max="2" width="30.1796875" customWidth="1"/>
    <col min="3" max="3" width="40.1796875" customWidth="1"/>
    <col min="4" max="4" width="38.453125" customWidth="1"/>
    <col min="5" max="5" width="44.81640625" customWidth="1"/>
    <col min="6" max="6" width="85.81640625" customWidth="1"/>
    <col min="9" max="9" width="10.1796875" customWidth="1"/>
    <col min="10" max="10" width="10.54296875" customWidth="1"/>
  </cols>
  <sheetData>
    <row r="1" spans="2:6" s="53" customFormat="1" ht="55" customHeight="1" x14ac:dyDescent="0.35"/>
    <row r="2" spans="2:6" ht="42" customHeight="1" x14ac:dyDescent="0.35">
      <c r="B2" s="5" t="s">
        <v>240</v>
      </c>
    </row>
    <row r="3" spans="2:6" ht="409.5" customHeight="1" x14ac:dyDescent="0.35">
      <c r="B3" s="667" t="s">
        <v>1140</v>
      </c>
      <c r="C3" s="667"/>
      <c r="D3" s="667"/>
      <c r="E3" s="667"/>
      <c r="F3" s="667"/>
    </row>
    <row r="4" spans="2:6" ht="44.5" customHeight="1" thickBot="1" x14ac:dyDescent="0.4">
      <c r="B4" s="47" t="s">
        <v>252</v>
      </c>
      <c r="C4" s="9"/>
      <c r="D4" s="9"/>
      <c r="E4" s="9"/>
      <c r="F4" s="9"/>
    </row>
    <row r="5" spans="2:6" ht="47.15" customHeight="1" thickBot="1" x14ac:dyDescent="0.4">
      <c r="B5" s="411" t="s">
        <v>1045</v>
      </c>
      <c r="C5" s="37" t="s">
        <v>1046</v>
      </c>
      <c r="D5" s="38" t="s">
        <v>1047</v>
      </c>
      <c r="E5" s="7"/>
      <c r="F5" s="38"/>
    </row>
    <row r="6" spans="2:6" ht="55.5" customHeight="1" x14ac:dyDescent="0.35">
      <c r="B6" s="703" t="s">
        <v>1190</v>
      </c>
      <c r="C6" s="228" t="s">
        <v>1073</v>
      </c>
      <c r="D6" s="713" t="s">
        <v>1074</v>
      </c>
      <c r="E6" s="713"/>
      <c r="F6" s="713"/>
    </row>
    <row r="7" spans="2:6" ht="54.65" customHeight="1" x14ac:dyDescent="0.35">
      <c r="B7" s="704"/>
      <c r="C7" s="228" t="s">
        <v>1059</v>
      </c>
      <c r="D7" s="713" t="s">
        <v>1060</v>
      </c>
      <c r="E7" s="713"/>
      <c r="F7" s="713"/>
    </row>
    <row r="8" spans="2:6" ht="54.65" customHeight="1" thickBot="1" x14ac:dyDescent="0.4">
      <c r="B8" s="705"/>
      <c r="C8" s="412" t="s">
        <v>1071</v>
      </c>
      <c r="D8" s="714" t="s">
        <v>1072</v>
      </c>
      <c r="E8" s="714"/>
      <c r="F8" s="714"/>
    </row>
    <row r="9" spans="2:6" ht="63.65" customHeight="1" x14ac:dyDescent="0.35">
      <c r="B9" s="706" t="s">
        <v>1137</v>
      </c>
      <c r="C9" s="415" t="s">
        <v>1065</v>
      </c>
      <c r="D9" s="711" t="s">
        <v>1066</v>
      </c>
      <c r="E9" s="711"/>
      <c r="F9" s="712"/>
    </row>
    <row r="10" spans="2:6" ht="63.65" customHeight="1" x14ac:dyDescent="0.35">
      <c r="B10" s="706"/>
      <c r="C10" s="414" t="s">
        <v>1050</v>
      </c>
      <c r="D10" s="715" t="s">
        <v>1051</v>
      </c>
      <c r="E10" s="715"/>
      <c r="F10" s="715"/>
    </row>
    <row r="11" spans="2:6" ht="54.65" customHeight="1" thickBot="1" x14ac:dyDescent="0.4">
      <c r="B11" s="707"/>
      <c r="C11" s="410" t="s">
        <v>1057</v>
      </c>
      <c r="D11" s="716" t="s">
        <v>1058</v>
      </c>
      <c r="E11" s="716"/>
      <c r="F11" s="716"/>
    </row>
    <row r="12" spans="2:6" ht="54.65" customHeight="1" x14ac:dyDescent="0.35">
      <c r="B12" s="708" t="s">
        <v>1138</v>
      </c>
      <c r="C12" s="416" t="s">
        <v>1067</v>
      </c>
      <c r="D12" s="710" t="s">
        <v>1068</v>
      </c>
      <c r="E12" s="710"/>
      <c r="F12" s="710"/>
    </row>
    <row r="13" spans="2:6" ht="54.65" customHeight="1" x14ac:dyDescent="0.35">
      <c r="B13" s="709"/>
      <c r="C13" s="228" t="s">
        <v>1061</v>
      </c>
      <c r="D13" s="713" t="s">
        <v>1062</v>
      </c>
      <c r="E13" s="713"/>
      <c r="F13" s="713"/>
    </row>
    <row r="14" spans="2:6" ht="54.65" customHeight="1" x14ac:dyDescent="0.35">
      <c r="B14" s="709"/>
      <c r="C14" s="228" t="s">
        <v>1076</v>
      </c>
      <c r="D14" s="713" t="s">
        <v>1077</v>
      </c>
      <c r="E14" s="713"/>
      <c r="F14" s="713"/>
    </row>
    <row r="15" spans="2:6" ht="54.65" customHeight="1" thickBot="1" x14ac:dyDescent="0.4">
      <c r="B15" s="709"/>
      <c r="C15" s="412" t="s">
        <v>1063</v>
      </c>
      <c r="D15" s="714" t="s">
        <v>1064</v>
      </c>
      <c r="E15" s="714"/>
      <c r="F15" s="714"/>
    </row>
    <row r="16" spans="2:6" ht="70.5" customHeight="1" x14ac:dyDescent="0.35">
      <c r="B16" s="719" t="s">
        <v>1139</v>
      </c>
      <c r="C16" s="416" t="s">
        <v>367</v>
      </c>
      <c r="D16" s="724" t="s">
        <v>1075</v>
      </c>
      <c r="E16" s="724"/>
      <c r="F16" s="724"/>
    </row>
    <row r="17" spans="2:12" ht="54.65" customHeight="1" x14ac:dyDescent="0.35">
      <c r="B17" s="720"/>
      <c r="C17" s="228" t="s">
        <v>1048</v>
      </c>
      <c r="D17" s="713" t="s">
        <v>1049</v>
      </c>
      <c r="E17" s="713"/>
      <c r="F17" s="713"/>
    </row>
    <row r="18" spans="2:12" ht="54.65" customHeight="1" x14ac:dyDescent="0.35">
      <c r="B18" s="720"/>
      <c r="C18" s="228" t="s">
        <v>1052</v>
      </c>
      <c r="D18" s="725" t="s">
        <v>1053</v>
      </c>
      <c r="E18" s="725"/>
      <c r="F18" s="725"/>
    </row>
    <row r="19" spans="2:12" ht="54.65" customHeight="1" x14ac:dyDescent="0.35">
      <c r="B19" s="720"/>
      <c r="C19" s="228" t="s">
        <v>1069</v>
      </c>
      <c r="D19" s="713" t="s">
        <v>1070</v>
      </c>
      <c r="E19" s="713"/>
      <c r="F19" s="713"/>
    </row>
    <row r="20" spans="2:12" ht="54.65" customHeight="1" x14ac:dyDescent="0.35">
      <c r="B20" s="720"/>
      <c r="C20" s="412" t="s">
        <v>1055</v>
      </c>
      <c r="D20" s="714" t="s">
        <v>1056</v>
      </c>
      <c r="E20" s="714"/>
      <c r="F20" s="714"/>
    </row>
    <row r="21" spans="2:12" ht="54.65" customHeight="1" x14ac:dyDescent="0.35">
      <c r="B21" s="720"/>
      <c r="C21" s="413" t="s">
        <v>1078</v>
      </c>
      <c r="D21" s="723" t="s">
        <v>1079</v>
      </c>
      <c r="E21" s="723"/>
      <c r="F21" s="723"/>
    </row>
    <row r="22" spans="2:12" ht="54.65" customHeight="1" x14ac:dyDescent="0.35">
      <c r="B22" s="721"/>
      <c r="C22" s="413" t="s">
        <v>387</v>
      </c>
      <c r="D22" s="717" t="s">
        <v>1054</v>
      </c>
      <c r="E22" s="717"/>
      <c r="F22" s="717"/>
    </row>
    <row r="23" spans="2:12" ht="54.65" customHeight="1" thickBot="1" x14ac:dyDescent="0.4">
      <c r="B23" s="722"/>
      <c r="C23" s="410" t="s">
        <v>1221</v>
      </c>
      <c r="D23" s="718" t="s">
        <v>1222</v>
      </c>
      <c r="E23" s="718"/>
      <c r="F23" s="718"/>
    </row>
    <row r="24" spans="2:12" ht="23" customHeight="1" thickBot="1" x14ac:dyDescent="0.4">
      <c r="C24" s="417"/>
      <c r="L24" s="418"/>
    </row>
    <row r="25" spans="2:12" ht="40.5" customHeight="1" x14ac:dyDescent="0.35">
      <c r="B25" s="45" t="s">
        <v>1136</v>
      </c>
    </row>
    <row r="26" spans="2:12" ht="28" customHeight="1" x14ac:dyDescent="0.35"/>
    <row r="27" spans="2:12" ht="24.65" customHeight="1" x14ac:dyDescent="0.35"/>
    <row r="28" spans="2:12" ht="26.15" customHeight="1" x14ac:dyDescent="0.35"/>
    <row r="29" spans="2:12" ht="26.15" customHeight="1" x14ac:dyDescent="0.35"/>
    <row r="30" spans="2:12" ht="26.15" customHeight="1" x14ac:dyDescent="0.35"/>
    <row r="31" spans="2:12" ht="26.15" customHeight="1" x14ac:dyDescent="0.35"/>
    <row r="66" spans="2:4" x14ac:dyDescent="0.35">
      <c r="D66" s="266"/>
    </row>
    <row r="68" spans="2:4" x14ac:dyDescent="0.35">
      <c r="B68" t="s">
        <v>1141</v>
      </c>
    </row>
  </sheetData>
  <sheetProtection algorithmName="SHA-512" hashValue="wiBCpQUFkQZ5bax6l9mZ3N50OR/hAyuBra0mexQ5DTToJDgxz0fIlD6WLak8jmX861x+xq0VWlYA00FDRzVe7A==" saltValue="3j62yZkt45xTgBJ4h9diTQ==" spinCount="100000" sheet="1" objects="1" scenarios="1"/>
  <mergeCells count="23">
    <mergeCell ref="D22:F22"/>
    <mergeCell ref="D23:F23"/>
    <mergeCell ref="B16:B23"/>
    <mergeCell ref="D21:F21"/>
    <mergeCell ref="D16:F16"/>
    <mergeCell ref="D17:F17"/>
    <mergeCell ref="D19:F19"/>
    <mergeCell ref="D20:F20"/>
    <mergeCell ref="D18:F18"/>
    <mergeCell ref="B6:B8"/>
    <mergeCell ref="B9:B11"/>
    <mergeCell ref="B12:B15"/>
    <mergeCell ref="B3:F3"/>
    <mergeCell ref="D12:F12"/>
    <mergeCell ref="D9:F9"/>
    <mergeCell ref="D13:F13"/>
    <mergeCell ref="D15:F15"/>
    <mergeCell ref="D7:F7"/>
    <mergeCell ref="D8:F8"/>
    <mergeCell ref="D10:F10"/>
    <mergeCell ref="D6:F6"/>
    <mergeCell ref="D11:F11"/>
    <mergeCell ref="D14:F14"/>
  </mergeCells>
  <pageMargins left="0.25" right="0.25" top="0.75" bottom="0.75" header="0.3" footer="0.3"/>
  <pageSetup paperSize="9" scale="5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F70DE-395C-4B9D-B1F7-631E8956367A}">
  <sheetPr codeName="Sheet18">
    <tabColor theme="0"/>
    <pageSetUpPr fitToPage="1"/>
  </sheetPr>
  <dimension ref="B1:C15"/>
  <sheetViews>
    <sheetView showGridLines="0" zoomScaleNormal="100" workbookViewId="0">
      <selection activeCell="I7" sqref="I7"/>
    </sheetView>
  </sheetViews>
  <sheetFormatPr defaultRowHeight="14.5" x14ac:dyDescent="0.35"/>
  <cols>
    <col min="1" max="1" width="4.1796875" customWidth="1"/>
    <col min="2" max="2" width="23.54296875" style="1" customWidth="1"/>
    <col min="3" max="3" width="99.81640625" customWidth="1"/>
  </cols>
  <sheetData>
    <row r="1" spans="2:3" s="53" customFormat="1" ht="55" customHeight="1" x14ac:dyDescent="0.35">
      <c r="B1" s="57"/>
    </row>
    <row r="2" spans="2:3" ht="39.65" customHeight="1" x14ac:dyDescent="0.35">
      <c r="B2" s="32" t="s">
        <v>1080</v>
      </c>
      <c r="C2" s="5"/>
    </row>
    <row r="3" spans="2:3" ht="192" customHeight="1" x14ac:dyDescent="0.35">
      <c r="B3" s="667" t="s">
        <v>1144</v>
      </c>
      <c r="C3" s="667"/>
    </row>
    <row r="4" spans="2:3" ht="15.65" customHeight="1" x14ac:dyDescent="0.35">
      <c r="B4" s="31"/>
      <c r="C4" s="9"/>
    </row>
    <row r="5" spans="2:3" ht="33.65" customHeight="1" thickBot="1" x14ac:dyDescent="0.4">
      <c r="B5" s="46" t="s">
        <v>253</v>
      </c>
    </row>
    <row r="6" spans="2:3" ht="26.15" customHeight="1" thickBot="1" x14ac:dyDescent="0.4">
      <c r="B6" s="30" t="s">
        <v>1081</v>
      </c>
      <c r="C6" s="30" t="s">
        <v>1082</v>
      </c>
    </row>
    <row r="7" spans="2:3" ht="128.15" customHeight="1" x14ac:dyDescent="0.35">
      <c r="B7" s="33"/>
      <c r="C7" s="23" t="s">
        <v>1083</v>
      </c>
    </row>
    <row r="8" spans="2:3" ht="162" customHeight="1" x14ac:dyDescent="0.35">
      <c r="B8" s="34"/>
      <c r="C8" s="23" t="s">
        <v>1255</v>
      </c>
    </row>
    <row r="9" spans="2:3" ht="124.5" customHeight="1" x14ac:dyDescent="0.35">
      <c r="B9" s="34"/>
      <c r="C9" s="22" t="s">
        <v>1145</v>
      </c>
    </row>
    <row r="10" spans="2:3" ht="124.5" customHeight="1" x14ac:dyDescent="0.35">
      <c r="B10" s="35"/>
      <c r="C10" s="22" t="s">
        <v>1084</v>
      </c>
    </row>
    <row r="11" spans="2:3" ht="124.5" customHeight="1" x14ac:dyDescent="0.35">
      <c r="B11" s="35"/>
      <c r="C11" s="22" t="s">
        <v>1085</v>
      </c>
    </row>
    <row r="12" spans="2:3" ht="124.5" customHeight="1" x14ac:dyDescent="0.35">
      <c r="B12" s="35"/>
      <c r="C12" s="22" t="s">
        <v>1086</v>
      </c>
    </row>
    <row r="13" spans="2:3" ht="124.5" customHeight="1" x14ac:dyDescent="0.35">
      <c r="B13" s="35"/>
      <c r="C13" s="22" t="s">
        <v>1087</v>
      </c>
    </row>
    <row r="14" spans="2:3" ht="124.5" customHeight="1" thickBot="1" x14ac:dyDescent="0.4">
      <c r="B14" s="36"/>
      <c r="C14" s="24" t="s">
        <v>1088</v>
      </c>
    </row>
    <row r="15" spans="2:3" s="10" customFormat="1" ht="21.65" customHeight="1" x14ac:dyDescent="0.35">
      <c r="B15" s="4"/>
      <c r="C15" s="205" t="s">
        <v>1089</v>
      </c>
    </row>
  </sheetData>
  <sheetProtection algorithmName="SHA-512" hashValue="izjdLwuaeJN2rMesSlccpDcW0B7e6HNr8+B7wWuogsPebJDkYP8UAvtaXjZvihgcYDmpLOLpqXMDCdOPirEhXw==" saltValue="cjRfYc+VhFxDcWI+DVEMiQ==" spinCount="100000" sheet="1" objects="1" scenarios="1"/>
  <mergeCells count="1">
    <mergeCell ref="B3:C3"/>
  </mergeCells>
  <hyperlinks>
    <hyperlink ref="C15" r:id="rId1" xr:uid="{246C1F8A-F9CC-4DAF-9067-E06B80EDE17B}"/>
  </hyperlinks>
  <pageMargins left="0.25" right="0.25" top="0.75" bottom="0.75" header="0.3" footer="0.3"/>
  <pageSetup paperSize="9" scale="70"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818B-8F38-43CA-86BE-562C82426424}">
  <sheetPr codeName="Sheet19">
    <tabColor theme="0"/>
    <pageSetUpPr fitToPage="1"/>
  </sheetPr>
  <dimension ref="B1:H19"/>
  <sheetViews>
    <sheetView showGridLines="0" zoomScaleNormal="100" zoomScaleSheetLayoutView="100" workbookViewId="0">
      <selection activeCell="C12" sqref="C12"/>
    </sheetView>
  </sheetViews>
  <sheetFormatPr defaultRowHeight="14.5" x14ac:dyDescent="0.35"/>
  <cols>
    <col min="1" max="1" width="4.1796875" customWidth="1"/>
    <col min="2" max="2" width="45.81640625" style="2" customWidth="1"/>
    <col min="3" max="3" width="93" style="2" customWidth="1"/>
  </cols>
  <sheetData>
    <row r="1" spans="2:8" s="53" customFormat="1" ht="55" customHeight="1" x14ac:dyDescent="0.35">
      <c r="B1" s="58"/>
      <c r="C1" s="58"/>
    </row>
    <row r="2" spans="2:8" ht="34" customHeight="1" x14ac:dyDescent="0.35">
      <c r="B2" s="5" t="s">
        <v>227</v>
      </c>
    </row>
    <row r="3" spans="2:8" ht="15" thickBot="1" x14ac:dyDescent="0.4"/>
    <row r="4" spans="2:8" ht="26.5" customHeight="1" thickBot="1" x14ac:dyDescent="0.4">
      <c r="B4" s="7" t="s">
        <v>1090</v>
      </c>
      <c r="C4" s="7" t="s">
        <v>1047</v>
      </c>
    </row>
    <row r="5" spans="2:8" ht="47.5" customHeight="1" x14ac:dyDescent="0.35">
      <c r="B5" s="154" t="s">
        <v>1091</v>
      </c>
      <c r="C5" s="21" t="s">
        <v>1092</v>
      </c>
      <c r="H5" s="25"/>
    </row>
    <row r="6" spans="2:8" ht="47.5" customHeight="1" x14ac:dyDescent="0.35">
      <c r="B6" s="155" t="s">
        <v>1093</v>
      </c>
      <c r="C6" s="22" t="s">
        <v>1094</v>
      </c>
    </row>
    <row r="7" spans="2:8" ht="47.5" customHeight="1" x14ac:dyDescent="0.35">
      <c r="B7" s="155" t="s">
        <v>1095</v>
      </c>
      <c r="C7" s="22" t="s">
        <v>1096</v>
      </c>
    </row>
    <row r="8" spans="2:8" ht="47.5" customHeight="1" x14ac:dyDescent="0.35">
      <c r="B8" s="155" t="s">
        <v>1097</v>
      </c>
      <c r="C8" s="22" t="s">
        <v>1098</v>
      </c>
    </row>
    <row r="9" spans="2:8" ht="47.5" customHeight="1" x14ac:dyDescent="0.35">
      <c r="B9" s="155" t="s">
        <v>1099</v>
      </c>
      <c r="C9" s="22" t="s">
        <v>1100</v>
      </c>
    </row>
    <row r="10" spans="2:8" ht="47.5" customHeight="1" x14ac:dyDescent="0.35">
      <c r="B10" s="155" t="s">
        <v>1101</v>
      </c>
      <c r="C10" s="22" t="s">
        <v>1102</v>
      </c>
    </row>
    <row r="11" spans="2:8" ht="47.5" customHeight="1" x14ac:dyDescent="0.35">
      <c r="B11" s="155" t="s">
        <v>1103</v>
      </c>
      <c r="C11" s="3" t="s">
        <v>1104</v>
      </c>
    </row>
    <row r="12" spans="2:8" ht="47.5" customHeight="1" x14ac:dyDescent="0.35">
      <c r="B12" s="155" t="s">
        <v>718</v>
      </c>
      <c r="C12" s="22" t="s">
        <v>1105</v>
      </c>
    </row>
    <row r="13" spans="2:8" ht="47.5" customHeight="1" x14ac:dyDescent="0.35">
      <c r="B13" s="155" t="s">
        <v>1007</v>
      </c>
      <c r="C13" s="22" t="s">
        <v>1106</v>
      </c>
    </row>
    <row r="14" spans="2:8" ht="47.5" customHeight="1" x14ac:dyDescent="0.35">
      <c r="B14" s="155" t="s">
        <v>1107</v>
      </c>
      <c r="C14" s="22" t="s">
        <v>1108</v>
      </c>
    </row>
    <row r="15" spans="2:8" ht="47.5" customHeight="1" x14ac:dyDescent="0.35">
      <c r="B15" s="155" t="s">
        <v>1109</v>
      </c>
      <c r="C15" s="22" t="s">
        <v>1110</v>
      </c>
    </row>
    <row r="16" spans="2:8" ht="47.5" customHeight="1" x14ac:dyDescent="0.35">
      <c r="B16" s="155" t="s">
        <v>1111</v>
      </c>
      <c r="C16" s="22" t="s">
        <v>1037</v>
      </c>
    </row>
    <row r="17" spans="2:3" ht="47.5" customHeight="1" x14ac:dyDescent="0.35">
      <c r="B17" s="155" t="s">
        <v>1112</v>
      </c>
      <c r="C17" s="22" t="s">
        <v>1039</v>
      </c>
    </row>
    <row r="18" spans="2:3" ht="47.5" customHeight="1" x14ac:dyDescent="0.35">
      <c r="B18" s="155" t="s">
        <v>1113</v>
      </c>
      <c r="C18" s="22" t="s">
        <v>1114</v>
      </c>
    </row>
    <row r="19" spans="2:3" ht="47.5" customHeight="1" thickBot="1" x14ac:dyDescent="0.4">
      <c r="B19" s="157" t="s">
        <v>1043</v>
      </c>
      <c r="C19" s="24" t="s">
        <v>1044</v>
      </c>
    </row>
  </sheetData>
  <sheetProtection algorithmName="SHA-512" hashValue="kj6OTlHBOo302Aj6XomP+TgQPrHQhh0C75qaUlPSQcOafuyKDhx6cOS6KV02Z7q1Q+roTeBceO0pQV9BbN8/fw==" saltValue="Rh2fZHZlEQIZgCpDyBJqwA==" spinCount="100000" sheet="1" objects="1" scenarios="1"/>
  <sortState xmlns:xlrd2="http://schemas.microsoft.com/office/spreadsheetml/2017/richdata2" ref="B5:C19">
    <sortCondition ref="B4:B19"/>
  </sortState>
  <pageMargins left="0.25" right="0.25" top="0.75" bottom="0.75" header="0.3" footer="0.3"/>
  <pageSetup paperSize="9" scale="6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DE37E-91FE-4213-ADEA-89B703A636AD}">
  <sheetPr codeName="Sheet2">
    <tabColor theme="0"/>
    <pageSetUpPr fitToPage="1"/>
  </sheetPr>
  <dimension ref="B1:J295"/>
  <sheetViews>
    <sheetView topLeftCell="D43" zoomScale="94" zoomScaleNormal="100" workbookViewId="0">
      <selection activeCell="N26" sqref="N26"/>
    </sheetView>
  </sheetViews>
  <sheetFormatPr defaultColWidth="8.81640625" defaultRowHeight="14.5" x14ac:dyDescent="0.35"/>
  <cols>
    <col min="1" max="1" width="4.1796875" style="17" customWidth="1"/>
    <col min="2" max="2" width="49.81640625" style="17" customWidth="1"/>
    <col min="3" max="3" width="25.81640625" style="17" customWidth="1"/>
    <col min="4" max="4" width="23.81640625" style="17" customWidth="1"/>
    <col min="5" max="6" width="39.453125" style="17" customWidth="1"/>
    <col min="7" max="7" width="36.54296875" style="17" customWidth="1"/>
    <col min="8" max="8" width="14.1796875" style="17" hidden="1" customWidth="1"/>
    <col min="9" max="9" width="40.81640625" style="17" customWidth="1"/>
    <col min="10" max="10" width="34.1796875" style="17" customWidth="1"/>
    <col min="11" max="16384" width="8.81640625" style="17"/>
  </cols>
  <sheetData>
    <row r="1" spans="2:10" s="50" customFormat="1" ht="58" customHeight="1" x14ac:dyDescent="0.35"/>
    <row r="2" spans="2:10" s="78" customFormat="1" ht="42.65" customHeight="1" x14ac:dyDescent="0.35">
      <c r="B2" s="77" t="s">
        <v>16</v>
      </c>
    </row>
    <row r="3" spans="2:10" s="78" customFormat="1" ht="15" thickBot="1" x14ac:dyDescent="0.4"/>
    <row r="4" spans="2:10" s="78" customFormat="1" ht="46" customHeight="1" thickBot="1" x14ac:dyDescent="0.4">
      <c r="B4" s="37" t="s">
        <v>17</v>
      </c>
      <c r="C4" s="37" t="s">
        <v>18</v>
      </c>
      <c r="D4" s="37" t="s">
        <v>19</v>
      </c>
      <c r="E4" s="37" t="s">
        <v>20</v>
      </c>
      <c r="F4" s="37" t="s">
        <v>21</v>
      </c>
      <c r="G4" s="37" t="s">
        <v>22</v>
      </c>
      <c r="H4" s="37"/>
      <c r="I4" s="37" t="s">
        <v>23</v>
      </c>
      <c r="J4" s="37" t="s">
        <v>1186</v>
      </c>
    </row>
    <row r="5" spans="2:10" s="78" customFormat="1" ht="46" customHeight="1" thickBot="1" x14ac:dyDescent="0.4">
      <c r="B5" s="591" t="s">
        <v>25</v>
      </c>
      <c r="C5" s="591"/>
      <c r="D5" s="591"/>
      <c r="E5" s="37"/>
      <c r="F5" s="37"/>
      <c r="G5" s="37"/>
      <c r="H5" s="37"/>
      <c r="I5" s="37"/>
      <c r="J5" s="37"/>
    </row>
    <row r="6" spans="2:10" s="78" customFormat="1" ht="14.5" customHeight="1" x14ac:dyDescent="0.35">
      <c r="B6" s="583" t="s">
        <v>26</v>
      </c>
      <c r="C6" s="583" t="s">
        <v>27</v>
      </c>
      <c r="D6" s="583" t="s">
        <v>28</v>
      </c>
      <c r="E6" s="206" t="s">
        <v>29</v>
      </c>
      <c r="F6" s="206" t="s">
        <v>30</v>
      </c>
      <c r="G6" s="206" t="s">
        <v>31</v>
      </c>
      <c r="H6" s="206"/>
      <c r="I6" s="206" t="s">
        <v>32</v>
      </c>
      <c r="J6" s="577" t="s">
        <v>1202</v>
      </c>
    </row>
    <row r="7" spans="2:10" s="78" customFormat="1" x14ac:dyDescent="0.35">
      <c r="B7" s="584"/>
      <c r="C7" s="584"/>
      <c r="D7" s="584"/>
      <c r="E7" s="207" t="s">
        <v>34</v>
      </c>
      <c r="F7" s="207" t="s">
        <v>35</v>
      </c>
      <c r="G7" s="207" t="s">
        <v>36</v>
      </c>
      <c r="H7" s="207"/>
      <c r="I7" s="207" t="s">
        <v>37</v>
      </c>
      <c r="J7" s="578"/>
    </row>
    <row r="8" spans="2:10" s="78" customFormat="1" x14ac:dyDescent="0.35">
      <c r="B8" s="584"/>
      <c r="C8" s="584"/>
      <c r="D8" s="584"/>
      <c r="E8" s="207" t="s">
        <v>38</v>
      </c>
      <c r="F8" s="207" t="s">
        <v>38</v>
      </c>
      <c r="G8" s="207" t="s">
        <v>38</v>
      </c>
      <c r="H8" s="207"/>
      <c r="I8" s="207" t="s">
        <v>38</v>
      </c>
      <c r="J8" s="578"/>
    </row>
    <row r="9" spans="2:10" s="78" customFormat="1" ht="26.5" customHeight="1" x14ac:dyDescent="0.35">
      <c r="B9" s="590"/>
      <c r="C9" s="590"/>
      <c r="D9" s="590"/>
      <c r="E9" s="208" t="s">
        <v>39</v>
      </c>
      <c r="F9" s="208" t="s">
        <v>40</v>
      </c>
      <c r="G9" s="208" t="s">
        <v>41</v>
      </c>
      <c r="H9" s="208"/>
      <c r="I9" s="208" t="s">
        <v>42</v>
      </c>
      <c r="J9" s="580"/>
    </row>
    <row r="10" spans="2:10" s="78" customFormat="1" x14ac:dyDescent="0.35">
      <c r="B10" s="583" t="s">
        <v>43</v>
      </c>
      <c r="C10" s="583" t="s">
        <v>44</v>
      </c>
      <c r="D10" s="583" t="s">
        <v>45</v>
      </c>
      <c r="E10" s="209">
        <v>3305</v>
      </c>
      <c r="F10" s="209">
        <v>3417</v>
      </c>
      <c r="G10" s="209">
        <v>3506</v>
      </c>
      <c r="H10" s="209"/>
      <c r="I10" s="290">
        <v>3647</v>
      </c>
      <c r="J10" s="579"/>
    </row>
    <row r="11" spans="2:10" s="78" customFormat="1" ht="28.5" customHeight="1" x14ac:dyDescent="0.35">
      <c r="B11" s="590"/>
      <c r="C11" s="590"/>
      <c r="D11" s="590"/>
      <c r="E11" s="590" t="s">
        <v>46</v>
      </c>
      <c r="F11" s="590"/>
      <c r="G11" s="580"/>
      <c r="H11" s="208"/>
      <c r="I11" s="207"/>
      <c r="J11" s="580"/>
    </row>
    <row r="12" spans="2:10" s="78" customFormat="1" x14ac:dyDescent="0.35">
      <c r="B12" s="583" t="s">
        <v>47</v>
      </c>
      <c r="C12" s="583" t="s">
        <v>44</v>
      </c>
      <c r="D12" s="583" t="s">
        <v>48</v>
      </c>
      <c r="E12" s="206" t="s">
        <v>49</v>
      </c>
      <c r="F12" s="206" t="s">
        <v>50</v>
      </c>
      <c r="G12" s="206" t="s">
        <v>51</v>
      </c>
      <c r="H12" s="206"/>
      <c r="I12" s="311" t="s">
        <v>52</v>
      </c>
      <c r="J12" s="579"/>
    </row>
    <row r="13" spans="2:10" s="78" customFormat="1" ht="15" thickBot="1" x14ac:dyDescent="0.4">
      <c r="B13" s="584"/>
      <c r="C13" s="584"/>
      <c r="D13" s="584"/>
      <c r="E13" s="207" t="s">
        <v>53</v>
      </c>
      <c r="F13" s="207" t="s">
        <v>54</v>
      </c>
      <c r="G13" s="207" t="s">
        <v>55</v>
      </c>
      <c r="H13" s="207"/>
      <c r="I13" s="207" t="s">
        <v>1158</v>
      </c>
      <c r="J13" s="578"/>
    </row>
    <row r="14" spans="2:10" s="78" customFormat="1" ht="15" thickBot="1" x14ac:dyDescent="0.4">
      <c r="B14" s="584"/>
      <c r="C14" s="584"/>
      <c r="D14" s="584"/>
      <c r="E14" s="207" t="s">
        <v>56</v>
      </c>
      <c r="F14" s="207" t="s">
        <v>57</v>
      </c>
      <c r="G14" s="207" t="s">
        <v>58</v>
      </c>
      <c r="H14" s="207"/>
      <c r="I14" s="422" t="s">
        <v>58</v>
      </c>
      <c r="J14" s="578"/>
    </row>
    <row r="15" spans="2:10" s="78" customFormat="1" x14ac:dyDescent="0.35">
      <c r="B15" s="584"/>
      <c r="C15" s="584"/>
      <c r="D15" s="584"/>
      <c r="E15" s="207" t="s">
        <v>59</v>
      </c>
      <c r="F15" s="207" t="s">
        <v>60</v>
      </c>
      <c r="G15" s="207" t="s">
        <v>61</v>
      </c>
      <c r="H15" s="207"/>
      <c r="I15" s="207" t="s">
        <v>62</v>
      </c>
      <c r="J15" s="578"/>
    </row>
    <row r="16" spans="2:10" s="78" customFormat="1" x14ac:dyDescent="0.35">
      <c r="B16" s="584"/>
      <c r="C16" s="584"/>
      <c r="D16" s="584"/>
      <c r="E16" s="207" t="s">
        <v>63</v>
      </c>
      <c r="F16" s="207" t="s">
        <v>64</v>
      </c>
      <c r="G16" s="207" t="s">
        <v>65</v>
      </c>
      <c r="H16" s="207"/>
      <c r="I16" s="207" t="s">
        <v>65</v>
      </c>
      <c r="J16" s="578"/>
    </row>
    <row r="17" spans="2:10" s="78" customFormat="1" ht="25" customHeight="1" x14ac:dyDescent="0.35">
      <c r="B17" s="590"/>
      <c r="C17" s="590"/>
      <c r="D17" s="590"/>
      <c r="E17" s="208" t="s">
        <v>66</v>
      </c>
      <c r="F17" s="207" t="s">
        <v>67</v>
      </c>
      <c r="G17" s="207" t="s">
        <v>68</v>
      </c>
      <c r="H17" s="207"/>
      <c r="I17" s="310" t="s">
        <v>1159</v>
      </c>
      <c r="J17" s="580"/>
    </row>
    <row r="18" spans="2:10" s="78" customFormat="1" ht="96.75" customHeight="1" thickBot="1" x14ac:dyDescent="0.4">
      <c r="B18" s="210" t="s">
        <v>69</v>
      </c>
      <c r="C18" s="210" t="s">
        <v>70</v>
      </c>
      <c r="D18" s="210" t="s">
        <v>71</v>
      </c>
      <c r="E18" s="599" t="s">
        <v>72</v>
      </c>
      <c r="F18" s="599"/>
      <c r="G18" s="600"/>
      <c r="H18" s="600"/>
      <c r="I18" s="582"/>
      <c r="J18" s="425" t="s">
        <v>1200</v>
      </c>
    </row>
    <row r="19" spans="2:10" s="78" customFormat="1" ht="43.5" x14ac:dyDescent="0.35">
      <c r="B19" s="212" t="s">
        <v>73</v>
      </c>
      <c r="C19" s="207"/>
      <c r="D19" s="207"/>
      <c r="E19" s="211"/>
      <c r="F19" s="212"/>
      <c r="G19" s="212"/>
      <c r="H19" s="212"/>
      <c r="I19" s="212"/>
      <c r="J19" s="212" t="s">
        <v>1253</v>
      </c>
    </row>
    <row r="20" spans="2:10" s="78" customFormat="1" x14ac:dyDescent="0.35">
      <c r="B20" s="213"/>
      <c r="C20" s="213"/>
      <c r="D20" s="213"/>
      <c r="E20" s="214"/>
      <c r="F20" s="214"/>
      <c r="G20" s="214"/>
      <c r="H20" s="214"/>
      <c r="I20" s="214"/>
      <c r="J20" s="214"/>
    </row>
    <row r="21" spans="2:10" s="78" customFormat="1" ht="30.65" customHeight="1" thickBot="1" x14ac:dyDescent="0.4">
      <c r="B21" s="213"/>
      <c r="C21" s="213"/>
      <c r="D21" s="213"/>
      <c r="E21" s="215"/>
      <c r="F21" s="215"/>
      <c r="G21" s="215"/>
      <c r="H21" s="215"/>
      <c r="I21" s="215"/>
      <c r="J21" s="215" t="s">
        <v>74</v>
      </c>
    </row>
    <row r="22" spans="2:10" s="78" customFormat="1" ht="16.5" x14ac:dyDescent="0.35">
      <c r="B22" s="603" t="s">
        <v>75</v>
      </c>
      <c r="C22" s="604" t="s">
        <v>76</v>
      </c>
      <c r="D22" s="604" t="s">
        <v>77</v>
      </c>
      <c r="E22" s="216" t="s">
        <v>78</v>
      </c>
      <c r="F22" s="216" t="s">
        <v>79</v>
      </c>
      <c r="G22" s="216" t="s">
        <v>1161</v>
      </c>
      <c r="H22" s="216"/>
      <c r="I22" s="408" t="s">
        <v>1157</v>
      </c>
      <c r="J22" s="577" t="s">
        <v>1198</v>
      </c>
    </row>
    <row r="23" spans="2:10" s="78" customFormat="1" x14ac:dyDescent="0.35">
      <c r="B23" s="597"/>
      <c r="C23" s="584"/>
      <c r="D23" s="584"/>
      <c r="E23" s="207" t="s">
        <v>80</v>
      </c>
      <c r="F23" s="207" t="s">
        <v>81</v>
      </c>
      <c r="G23" s="207" t="s">
        <v>82</v>
      </c>
      <c r="H23" s="207"/>
      <c r="I23" s="207" t="s">
        <v>82</v>
      </c>
      <c r="J23" s="578"/>
    </row>
    <row r="24" spans="2:10" s="78" customFormat="1" x14ac:dyDescent="0.35">
      <c r="B24" s="597"/>
      <c r="C24" s="584"/>
      <c r="D24" s="584"/>
      <c r="E24" s="207" t="s">
        <v>83</v>
      </c>
      <c r="F24" s="207" t="s">
        <v>84</v>
      </c>
      <c r="G24" s="207" t="s">
        <v>85</v>
      </c>
      <c r="H24" s="207"/>
      <c r="I24" s="207" t="s">
        <v>85</v>
      </c>
      <c r="J24" s="578"/>
    </row>
    <row r="25" spans="2:10" s="78" customFormat="1" ht="51.75" customHeight="1" x14ac:dyDescent="0.35">
      <c r="B25" s="597"/>
      <c r="C25" s="584"/>
      <c r="D25" s="584"/>
      <c r="E25" s="207"/>
      <c r="F25" s="207" t="s">
        <v>86</v>
      </c>
      <c r="G25" s="207" t="s">
        <v>87</v>
      </c>
      <c r="H25" s="207"/>
      <c r="I25" s="260" t="s">
        <v>1125</v>
      </c>
      <c r="J25" s="578"/>
    </row>
    <row r="26" spans="2:10" s="78" customFormat="1" ht="29.25" customHeight="1" x14ac:dyDescent="0.35">
      <c r="B26" s="597"/>
      <c r="C26" s="584"/>
      <c r="D26" s="584"/>
      <c r="E26" s="590" t="s">
        <v>88</v>
      </c>
      <c r="F26" s="590"/>
      <c r="G26" s="590"/>
      <c r="H26" s="580"/>
      <c r="I26" s="580"/>
      <c r="J26" s="580"/>
    </row>
    <row r="27" spans="2:10" s="78" customFormat="1" ht="14.5" customHeight="1" x14ac:dyDescent="0.35">
      <c r="B27" s="594" t="s">
        <v>89</v>
      </c>
      <c r="C27" s="583" t="s">
        <v>90</v>
      </c>
      <c r="D27" s="583" t="s">
        <v>91</v>
      </c>
      <c r="E27" s="206" t="s">
        <v>92</v>
      </c>
      <c r="F27" s="206" t="s">
        <v>93</v>
      </c>
      <c r="G27" s="206" t="s">
        <v>94</v>
      </c>
      <c r="H27" s="206"/>
      <c r="I27" s="233" t="s">
        <v>1220</v>
      </c>
      <c r="J27" s="579" t="s">
        <v>1198</v>
      </c>
    </row>
    <row r="28" spans="2:10" s="78" customFormat="1" x14ac:dyDescent="0.35">
      <c r="B28" s="597"/>
      <c r="C28" s="584"/>
      <c r="D28" s="584"/>
      <c r="E28" s="207" t="s">
        <v>95</v>
      </c>
      <c r="F28" s="258" t="s">
        <v>96</v>
      </c>
      <c r="G28" s="258" t="s">
        <v>97</v>
      </c>
      <c r="H28" s="207"/>
      <c r="I28" s="258" t="s">
        <v>1173</v>
      </c>
      <c r="J28" s="578"/>
    </row>
    <row r="29" spans="2:10" s="78" customFormat="1" x14ac:dyDescent="0.35">
      <c r="B29" s="597"/>
      <c r="C29" s="584"/>
      <c r="D29" s="584"/>
      <c r="E29" s="207" t="s">
        <v>98</v>
      </c>
      <c r="F29" s="258" t="s">
        <v>99</v>
      </c>
      <c r="G29" s="258" t="s">
        <v>100</v>
      </c>
      <c r="H29" s="207"/>
      <c r="I29" s="258" t="s">
        <v>1174</v>
      </c>
      <c r="J29" s="578"/>
    </row>
    <row r="30" spans="2:10" s="78" customFormat="1" ht="53.25" customHeight="1" x14ac:dyDescent="0.35">
      <c r="B30" s="597"/>
      <c r="C30" s="584"/>
      <c r="D30" s="584"/>
      <c r="E30" s="207"/>
      <c r="F30" s="207" t="s">
        <v>101</v>
      </c>
      <c r="G30" s="207" t="s">
        <v>87</v>
      </c>
      <c r="H30" s="207"/>
      <c r="I30" s="207"/>
      <c r="J30" s="580"/>
    </row>
    <row r="31" spans="2:10" s="78" customFormat="1" ht="94.5" customHeight="1" thickBot="1" x14ac:dyDescent="0.4">
      <c r="B31" s="217" t="s">
        <v>102</v>
      </c>
      <c r="C31" s="206" t="s">
        <v>33</v>
      </c>
      <c r="D31" s="206" t="s">
        <v>103</v>
      </c>
      <c r="E31" s="206" t="s">
        <v>104</v>
      </c>
      <c r="F31" s="210" t="s">
        <v>105</v>
      </c>
      <c r="G31" s="210" t="s">
        <v>106</v>
      </c>
      <c r="H31" s="206"/>
      <c r="I31" s="275" t="s">
        <v>1126</v>
      </c>
      <c r="J31" s="283" t="s">
        <v>107</v>
      </c>
    </row>
    <row r="32" spans="2:10" s="78" customFormat="1" ht="29" x14ac:dyDescent="0.35">
      <c r="B32" s="592" t="s">
        <v>108</v>
      </c>
      <c r="C32" s="592"/>
      <c r="D32" s="592"/>
      <c r="E32" s="216"/>
      <c r="F32" s="212"/>
      <c r="G32" s="216"/>
      <c r="H32" s="216"/>
      <c r="I32" s="207"/>
      <c r="J32" s="281" t="s">
        <v>1196</v>
      </c>
    </row>
    <row r="33" spans="2:10" s="78" customFormat="1" ht="28.5" customHeight="1" thickBot="1" x14ac:dyDescent="0.4">
      <c r="B33" s="593"/>
      <c r="C33" s="593"/>
      <c r="D33" s="593"/>
      <c r="E33" s="215"/>
      <c r="F33" s="215"/>
      <c r="G33" s="215"/>
      <c r="H33" s="215"/>
      <c r="I33" s="215"/>
      <c r="J33" s="280" t="s">
        <v>74</v>
      </c>
    </row>
    <row r="34" spans="2:10" s="78" customFormat="1" x14ac:dyDescent="0.35">
      <c r="B34" s="597" t="s">
        <v>109</v>
      </c>
      <c r="C34" s="584" t="s">
        <v>110</v>
      </c>
      <c r="D34" s="584" t="s">
        <v>111</v>
      </c>
      <c r="E34" s="207" t="s">
        <v>112</v>
      </c>
      <c r="F34" s="207" t="s">
        <v>113</v>
      </c>
      <c r="G34" s="207" t="s">
        <v>114</v>
      </c>
      <c r="H34" s="207"/>
      <c r="I34" s="207" t="s">
        <v>1252</v>
      </c>
      <c r="J34" s="577" t="s">
        <v>115</v>
      </c>
    </row>
    <row r="35" spans="2:10" s="78" customFormat="1" x14ac:dyDescent="0.35">
      <c r="B35" s="597"/>
      <c r="C35" s="584"/>
      <c r="D35" s="584"/>
      <c r="E35" s="207" t="s">
        <v>116</v>
      </c>
      <c r="F35" s="207" t="s">
        <v>80</v>
      </c>
      <c r="G35" s="207" t="s">
        <v>80</v>
      </c>
      <c r="H35" s="207"/>
      <c r="I35" s="207" t="s">
        <v>80</v>
      </c>
      <c r="J35" s="578"/>
    </row>
    <row r="36" spans="2:10" s="78" customFormat="1" ht="24.65" customHeight="1" x14ac:dyDescent="0.35">
      <c r="B36" s="597"/>
      <c r="C36" s="584"/>
      <c r="D36" s="584"/>
      <c r="E36" s="207" t="s">
        <v>117</v>
      </c>
      <c r="F36" s="207" t="s">
        <v>118</v>
      </c>
      <c r="G36" s="207" t="s">
        <v>118</v>
      </c>
      <c r="H36" s="207"/>
      <c r="I36" s="207" t="s">
        <v>118</v>
      </c>
      <c r="J36" s="578"/>
    </row>
    <row r="37" spans="2:10" s="78" customFormat="1" ht="83.5" customHeight="1" x14ac:dyDescent="0.35">
      <c r="B37" s="224"/>
      <c r="C37" s="207"/>
      <c r="D37" s="207"/>
      <c r="E37" s="207"/>
      <c r="F37" s="207"/>
      <c r="G37" s="207" t="s">
        <v>119</v>
      </c>
      <c r="H37" s="207"/>
      <c r="I37" s="260" t="s">
        <v>1127</v>
      </c>
      <c r="J37" s="207"/>
    </row>
    <row r="38" spans="2:10" s="78" customFormat="1" ht="32.15" customHeight="1" thickBot="1" x14ac:dyDescent="0.4">
      <c r="B38" s="218" t="s">
        <v>120</v>
      </c>
      <c r="C38" s="210" t="s">
        <v>121</v>
      </c>
      <c r="D38" s="210" t="s">
        <v>122</v>
      </c>
      <c r="E38" s="219">
        <v>8.9999999999999998E-4</v>
      </c>
      <c r="F38" s="219">
        <v>1E-3</v>
      </c>
      <c r="G38" s="241">
        <v>8.9999999999999998E-4</v>
      </c>
      <c r="H38" s="219"/>
      <c r="I38" s="219">
        <v>8.0000000000000004E-4</v>
      </c>
      <c r="J38" s="275" t="s">
        <v>115</v>
      </c>
    </row>
    <row r="39" spans="2:10" s="78" customFormat="1" ht="29" x14ac:dyDescent="0.35">
      <c r="B39" s="592" t="s">
        <v>123</v>
      </c>
      <c r="C39" s="592"/>
      <c r="D39" s="592"/>
      <c r="E39" s="220"/>
      <c r="F39" s="605"/>
      <c r="G39" s="577"/>
      <c r="H39" s="212"/>
      <c r="I39" s="212"/>
      <c r="J39" s="281" t="s">
        <v>1196</v>
      </c>
    </row>
    <row r="40" spans="2:10" s="78" customFormat="1" x14ac:dyDescent="0.35">
      <c r="B40" s="596"/>
      <c r="C40" s="596"/>
      <c r="D40" s="596"/>
      <c r="E40" s="214"/>
      <c r="F40" s="578"/>
      <c r="G40" s="578"/>
      <c r="H40" s="214"/>
      <c r="I40" s="214"/>
      <c r="J40" s="282" t="s">
        <v>124</v>
      </c>
    </row>
    <row r="41" spans="2:10" s="78" customFormat="1" ht="31" customHeight="1" thickBot="1" x14ac:dyDescent="0.4">
      <c r="B41" s="593"/>
      <c r="C41" s="593"/>
      <c r="D41" s="593"/>
      <c r="E41" s="215"/>
      <c r="F41" s="582"/>
      <c r="G41" s="582"/>
      <c r="H41" s="215"/>
      <c r="I41" s="215"/>
      <c r="J41" s="280" t="s">
        <v>125</v>
      </c>
    </row>
    <row r="42" spans="2:10" s="78" customFormat="1" ht="69" customHeight="1" x14ac:dyDescent="0.35">
      <c r="B42" s="221" t="s">
        <v>126</v>
      </c>
      <c r="C42" s="222" t="s">
        <v>70</v>
      </c>
      <c r="D42" s="222" t="s">
        <v>127</v>
      </c>
      <c r="E42" s="601" t="s">
        <v>128</v>
      </c>
      <c r="F42" s="601"/>
      <c r="G42" s="602"/>
      <c r="H42" s="602"/>
      <c r="I42" s="602"/>
      <c r="J42" s="276" t="s">
        <v>115</v>
      </c>
    </row>
    <row r="43" spans="2:10" s="78" customFormat="1" ht="40.5" customHeight="1" x14ac:dyDescent="0.35">
      <c r="B43" s="217" t="s">
        <v>129</v>
      </c>
      <c r="C43" s="206" t="s">
        <v>44</v>
      </c>
      <c r="D43" s="206" t="s">
        <v>130</v>
      </c>
      <c r="E43" s="206" t="s">
        <v>131</v>
      </c>
      <c r="F43" s="206" t="s">
        <v>132</v>
      </c>
      <c r="G43" s="206" t="s">
        <v>133</v>
      </c>
      <c r="H43" s="206"/>
      <c r="I43" s="233" t="s">
        <v>134</v>
      </c>
      <c r="J43" s="233" t="s">
        <v>115</v>
      </c>
    </row>
    <row r="44" spans="2:10" s="78" customFormat="1" x14ac:dyDescent="0.35">
      <c r="B44" s="594" t="s">
        <v>135</v>
      </c>
      <c r="C44" s="583" t="s">
        <v>44</v>
      </c>
      <c r="D44" s="583" t="s">
        <v>136</v>
      </c>
      <c r="E44" s="206">
        <v>31</v>
      </c>
      <c r="F44" s="206">
        <v>58</v>
      </c>
      <c r="G44" s="206">
        <v>45</v>
      </c>
      <c r="H44" s="206"/>
      <c r="I44" s="233">
        <v>32</v>
      </c>
      <c r="J44" s="579" t="s">
        <v>137</v>
      </c>
    </row>
    <row r="45" spans="2:10" s="78" customFormat="1" ht="43.5" customHeight="1" thickBot="1" x14ac:dyDescent="0.4">
      <c r="B45" s="598"/>
      <c r="C45" s="581"/>
      <c r="D45" s="581"/>
      <c r="E45" s="581" t="s">
        <v>138</v>
      </c>
      <c r="F45" s="581"/>
      <c r="G45" s="582"/>
      <c r="H45" s="227"/>
      <c r="I45" s="227"/>
      <c r="J45" s="582"/>
    </row>
    <row r="46" spans="2:10" s="78" customFormat="1" ht="29" x14ac:dyDescent="0.35">
      <c r="B46" s="592" t="s">
        <v>139</v>
      </c>
      <c r="C46" s="216"/>
      <c r="D46" s="216"/>
      <c r="E46" s="216"/>
      <c r="F46" s="212"/>
      <c r="G46" s="212"/>
      <c r="H46" s="212"/>
      <c r="I46" s="212"/>
      <c r="J46" s="281" t="s">
        <v>1196</v>
      </c>
    </row>
    <row r="47" spans="2:10" s="78" customFormat="1" ht="31.5" customHeight="1" thickBot="1" x14ac:dyDescent="0.4">
      <c r="B47" s="593"/>
      <c r="C47" s="223"/>
      <c r="D47" s="223"/>
      <c r="E47" s="215"/>
      <c r="F47" s="215"/>
      <c r="G47" s="215"/>
      <c r="H47" s="215"/>
      <c r="I47" s="215"/>
      <c r="J47" s="280" t="s">
        <v>125</v>
      </c>
    </row>
    <row r="48" spans="2:10" s="78" customFormat="1" ht="35.15" customHeight="1" x14ac:dyDescent="0.35">
      <c r="B48" s="224" t="s">
        <v>140</v>
      </c>
      <c r="C48" s="207" t="s">
        <v>141</v>
      </c>
      <c r="D48" s="207" t="s">
        <v>142</v>
      </c>
      <c r="E48" s="601" t="s">
        <v>143</v>
      </c>
      <c r="F48" s="601"/>
      <c r="G48" s="602"/>
      <c r="H48" s="602"/>
      <c r="I48" s="602"/>
      <c r="J48" s="260" t="s">
        <v>115</v>
      </c>
    </row>
    <row r="49" spans="2:10" s="78" customFormat="1" ht="14.5" customHeight="1" x14ac:dyDescent="0.35">
      <c r="B49" s="594" t="s">
        <v>144</v>
      </c>
      <c r="C49" s="594" t="s">
        <v>44</v>
      </c>
      <c r="D49" s="594" t="s">
        <v>145</v>
      </c>
      <c r="E49" s="206">
        <v>0</v>
      </c>
      <c r="F49" s="206">
        <v>0</v>
      </c>
      <c r="G49" s="206">
        <v>0</v>
      </c>
      <c r="H49" s="206"/>
      <c r="I49" s="206">
        <v>0</v>
      </c>
      <c r="J49" s="585" t="s">
        <v>351</v>
      </c>
    </row>
    <row r="50" spans="2:10" s="78" customFormat="1" ht="31.5" customHeight="1" thickBot="1" x14ac:dyDescent="0.4">
      <c r="B50" s="595"/>
      <c r="C50" s="595"/>
      <c r="D50" s="595"/>
      <c r="E50" s="584" t="s">
        <v>146</v>
      </c>
      <c r="F50" s="584"/>
      <c r="G50" s="578"/>
      <c r="H50" s="578"/>
      <c r="I50" s="578"/>
      <c r="J50" s="582"/>
    </row>
    <row r="51" spans="2:10" s="78" customFormat="1" ht="14.5" customHeight="1" x14ac:dyDescent="0.35">
      <c r="B51" s="594" t="s">
        <v>147</v>
      </c>
      <c r="C51" s="583" t="s">
        <v>44</v>
      </c>
      <c r="D51" s="583" t="s">
        <v>148</v>
      </c>
      <c r="E51" s="206">
        <v>12</v>
      </c>
      <c r="F51" s="206">
        <v>7</v>
      </c>
      <c r="G51" s="206">
        <v>12</v>
      </c>
      <c r="H51" s="207"/>
      <c r="I51" s="233">
        <v>11</v>
      </c>
      <c r="J51" s="589" t="s">
        <v>351</v>
      </c>
    </row>
    <row r="52" spans="2:10" s="78" customFormat="1" ht="35.15" customHeight="1" thickBot="1" x14ac:dyDescent="0.4">
      <c r="B52" s="597"/>
      <c r="C52" s="584"/>
      <c r="D52" s="584"/>
      <c r="E52" s="581" t="s">
        <v>149</v>
      </c>
      <c r="F52" s="581"/>
      <c r="G52" s="582"/>
      <c r="H52" s="227"/>
      <c r="I52" s="227"/>
      <c r="J52" s="582"/>
    </row>
    <row r="53" spans="2:10" s="78" customFormat="1" ht="29" x14ac:dyDescent="0.35">
      <c r="B53" s="592" t="s">
        <v>150</v>
      </c>
      <c r="C53" s="216"/>
      <c r="D53" s="216"/>
      <c r="E53" s="216"/>
      <c r="F53" s="212"/>
      <c r="G53" s="212"/>
      <c r="H53" s="212"/>
      <c r="I53" s="212"/>
      <c r="J53" s="212" t="s">
        <v>1196</v>
      </c>
    </row>
    <row r="54" spans="2:10" s="78" customFormat="1" ht="24.65" customHeight="1" thickBot="1" x14ac:dyDescent="0.4">
      <c r="B54" s="593"/>
      <c r="C54" s="225"/>
      <c r="D54" s="225"/>
      <c r="E54" s="215"/>
      <c r="F54" s="215"/>
      <c r="G54" s="215"/>
      <c r="H54" s="215"/>
      <c r="I54" s="215"/>
      <c r="J54" s="215" t="s">
        <v>151</v>
      </c>
    </row>
    <row r="55" spans="2:10" s="78" customFormat="1" ht="52" customHeight="1" x14ac:dyDescent="0.35">
      <c r="B55" s="224" t="s">
        <v>152</v>
      </c>
      <c r="C55" s="207" t="s">
        <v>121</v>
      </c>
      <c r="D55" s="207" t="s">
        <v>153</v>
      </c>
      <c r="E55" s="226">
        <v>0.55000000000000004</v>
      </c>
      <c r="F55" s="226">
        <v>0.56000000000000005</v>
      </c>
      <c r="G55" s="226">
        <v>0.54</v>
      </c>
      <c r="H55" s="226"/>
      <c r="I55" s="305">
        <v>0.55000000000000004</v>
      </c>
      <c r="J55" s="260" t="s">
        <v>154</v>
      </c>
    </row>
    <row r="56" spans="2:10" s="78" customFormat="1" x14ac:dyDescent="0.35">
      <c r="B56" s="594" t="s">
        <v>155</v>
      </c>
      <c r="C56" s="583" t="s">
        <v>156</v>
      </c>
      <c r="D56" s="583" t="s">
        <v>157</v>
      </c>
      <c r="E56" s="206" t="s">
        <v>158</v>
      </c>
      <c r="F56" s="206" t="s">
        <v>158</v>
      </c>
      <c r="G56" s="206" t="s">
        <v>158</v>
      </c>
      <c r="H56" s="206"/>
      <c r="I56" s="206" t="s">
        <v>158</v>
      </c>
      <c r="J56" s="579" t="s">
        <v>115</v>
      </c>
    </row>
    <row r="57" spans="2:10" s="78" customFormat="1" ht="28.5" customHeight="1" thickBot="1" x14ac:dyDescent="0.4">
      <c r="B57" s="598"/>
      <c r="C57" s="581"/>
      <c r="D57" s="581"/>
      <c r="E57" s="227" t="s">
        <v>159</v>
      </c>
      <c r="F57" s="227" t="s">
        <v>160</v>
      </c>
      <c r="G57" s="227" t="s">
        <v>160</v>
      </c>
      <c r="H57" s="227"/>
      <c r="I57" s="227" t="s">
        <v>160</v>
      </c>
      <c r="J57" s="582"/>
    </row>
    <row r="58" spans="2:10" s="78" customFormat="1" ht="29" x14ac:dyDescent="0.35">
      <c r="B58" s="592" t="s">
        <v>161</v>
      </c>
      <c r="C58" s="207"/>
      <c r="D58" s="207"/>
      <c r="E58" s="207"/>
      <c r="F58" s="212"/>
      <c r="G58" s="212"/>
      <c r="H58" s="212"/>
      <c r="I58" s="212"/>
      <c r="J58" s="279" t="s">
        <v>1196</v>
      </c>
    </row>
    <row r="59" spans="2:10" s="78" customFormat="1" ht="34.5" customHeight="1" thickBot="1" x14ac:dyDescent="0.4">
      <c r="B59" s="593"/>
      <c r="C59" s="225"/>
      <c r="D59" s="225"/>
      <c r="E59" s="215"/>
      <c r="F59" s="215"/>
      <c r="G59" s="215"/>
      <c r="H59" s="215"/>
      <c r="I59" s="215"/>
      <c r="J59" s="280" t="s">
        <v>1207</v>
      </c>
    </row>
    <row r="60" spans="2:10" s="78" customFormat="1" x14ac:dyDescent="0.35">
      <c r="B60" s="604" t="s">
        <v>162</v>
      </c>
      <c r="C60" s="604" t="s">
        <v>163</v>
      </c>
      <c r="D60" s="604" t="s">
        <v>164</v>
      </c>
      <c r="E60" s="207" t="s">
        <v>165</v>
      </c>
      <c r="F60" s="207" t="s">
        <v>166</v>
      </c>
      <c r="G60" s="207" t="s">
        <v>167</v>
      </c>
      <c r="H60" s="207"/>
      <c r="I60" s="260" t="s">
        <v>1121</v>
      </c>
      <c r="J60" s="577" t="s">
        <v>1205</v>
      </c>
    </row>
    <row r="61" spans="2:10" s="78" customFormat="1" x14ac:dyDescent="0.35">
      <c r="B61" s="584"/>
      <c r="C61" s="584"/>
      <c r="D61" s="584"/>
      <c r="E61" s="207" t="s">
        <v>168</v>
      </c>
      <c r="F61" s="207" t="s">
        <v>159</v>
      </c>
      <c r="G61" s="207" t="s">
        <v>169</v>
      </c>
      <c r="H61" s="207"/>
      <c r="I61" s="260" t="s">
        <v>170</v>
      </c>
      <c r="J61" s="578"/>
    </row>
    <row r="62" spans="2:10" s="78" customFormat="1" ht="58.5" customHeight="1" x14ac:dyDescent="0.35">
      <c r="B62" s="584"/>
      <c r="C62" s="584"/>
      <c r="D62" s="584"/>
      <c r="E62" s="590" t="s">
        <v>171</v>
      </c>
      <c r="F62" s="590"/>
      <c r="G62" s="580"/>
      <c r="H62" s="580"/>
      <c r="I62" s="580"/>
      <c r="J62" s="578"/>
    </row>
    <row r="63" spans="2:10" s="78" customFormat="1" ht="72.5" x14ac:dyDescent="0.35">
      <c r="B63" s="217" t="s">
        <v>172</v>
      </c>
      <c r="C63" s="206" t="s">
        <v>173</v>
      </c>
      <c r="D63" s="206" t="s">
        <v>174</v>
      </c>
      <c r="E63" s="583" t="s">
        <v>175</v>
      </c>
      <c r="F63" s="583"/>
      <c r="G63" s="233" t="s">
        <v>115</v>
      </c>
      <c r="H63" s="206"/>
      <c r="I63" s="233" t="s">
        <v>115</v>
      </c>
      <c r="J63" s="233" t="s">
        <v>115</v>
      </c>
    </row>
    <row r="64" spans="2:10" s="78" customFormat="1" x14ac:dyDescent="0.35">
      <c r="B64" s="594" t="s">
        <v>176</v>
      </c>
      <c r="C64" s="594" t="s">
        <v>44</v>
      </c>
      <c r="D64" s="594" t="s">
        <v>177</v>
      </c>
      <c r="E64" s="206">
        <v>41</v>
      </c>
      <c r="F64" s="206">
        <v>67</v>
      </c>
      <c r="G64" s="206">
        <v>50</v>
      </c>
      <c r="H64" s="206"/>
      <c r="I64" s="233">
        <v>42</v>
      </c>
      <c r="J64" s="587" t="s">
        <v>115</v>
      </c>
    </row>
    <row r="65" spans="2:10" s="78" customFormat="1" ht="65.5" customHeight="1" thickBot="1" x14ac:dyDescent="0.4">
      <c r="B65" s="598"/>
      <c r="C65" s="598"/>
      <c r="D65" s="598"/>
      <c r="E65" s="581" t="s">
        <v>178</v>
      </c>
      <c r="F65" s="581"/>
      <c r="G65" s="582"/>
      <c r="H65" s="582"/>
      <c r="I65" s="582"/>
      <c r="J65" s="588"/>
    </row>
    <row r="66" spans="2:10" s="78" customFormat="1" ht="29.15" hidden="1" customHeight="1" x14ac:dyDescent="0.35">
      <c r="B66" s="592" t="s">
        <v>179</v>
      </c>
      <c r="C66" s="224"/>
      <c r="D66" s="224"/>
      <c r="E66" s="207"/>
      <c r="F66" s="605"/>
      <c r="G66" s="577"/>
      <c r="H66" s="212"/>
      <c r="I66" s="212"/>
      <c r="J66" s="279" t="s">
        <v>180</v>
      </c>
    </row>
    <row r="67" spans="2:10" s="78" customFormat="1" ht="15" hidden="1" thickBot="1" x14ac:dyDescent="0.4">
      <c r="B67" s="593"/>
      <c r="C67" s="225"/>
      <c r="D67" s="225"/>
      <c r="E67" s="215"/>
      <c r="F67" s="582"/>
      <c r="G67" s="582"/>
      <c r="H67" s="215"/>
      <c r="I67" s="215"/>
      <c r="J67" s="280"/>
    </row>
    <row r="68" spans="2:10" s="78" customFormat="1" hidden="1" x14ac:dyDescent="0.35">
      <c r="B68" s="597" t="s">
        <v>181</v>
      </c>
      <c r="C68" s="584" t="s">
        <v>141</v>
      </c>
      <c r="D68" s="584" t="s">
        <v>182</v>
      </c>
      <c r="E68" s="207" t="s">
        <v>183</v>
      </c>
      <c r="F68" s="207" t="s">
        <v>184</v>
      </c>
      <c r="G68" s="207" t="s">
        <v>185</v>
      </c>
      <c r="H68" s="207"/>
      <c r="I68" s="260" t="s">
        <v>186</v>
      </c>
      <c r="J68" s="586" t="s">
        <v>187</v>
      </c>
    </row>
    <row r="69" spans="2:10" s="78" customFormat="1" hidden="1" x14ac:dyDescent="0.35">
      <c r="B69" s="597"/>
      <c r="C69" s="584"/>
      <c r="D69" s="584"/>
      <c r="E69" s="207" t="s">
        <v>188</v>
      </c>
      <c r="F69" s="207" t="s">
        <v>189</v>
      </c>
      <c r="G69" s="207" t="s">
        <v>189</v>
      </c>
      <c r="H69" s="207"/>
      <c r="I69" s="207" t="s">
        <v>189</v>
      </c>
      <c r="J69" s="586"/>
    </row>
    <row r="70" spans="2:10" s="78" customFormat="1" hidden="1" x14ac:dyDescent="0.35">
      <c r="B70" s="597"/>
      <c r="C70" s="584"/>
      <c r="D70" s="584"/>
      <c r="E70" s="207" t="s">
        <v>118</v>
      </c>
      <c r="F70" s="207" t="s">
        <v>190</v>
      </c>
      <c r="G70" s="207" t="s">
        <v>190</v>
      </c>
      <c r="H70" s="207"/>
      <c r="I70" s="207" t="s">
        <v>190</v>
      </c>
      <c r="J70" s="586"/>
    </row>
    <row r="71" spans="2:10" s="78" customFormat="1" ht="49.5" hidden="1" customHeight="1" x14ac:dyDescent="0.35">
      <c r="B71" s="597"/>
      <c r="C71" s="584"/>
      <c r="D71" s="584"/>
      <c r="E71" s="590" t="s">
        <v>191</v>
      </c>
      <c r="F71" s="590"/>
      <c r="G71" s="580"/>
      <c r="H71" s="207"/>
      <c r="I71" s="207"/>
      <c r="J71" s="586"/>
    </row>
    <row r="72" spans="2:10" s="78" customFormat="1" ht="30" hidden="1" customHeight="1" x14ac:dyDescent="0.35">
      <c r="B72" s="594" t="s">
        <v>192</v>
      </c>
      <c r="C72" s="583" t="s">
        <v>121</v>
      </c>
      <c r="D72" s="583" t="s">
        <v>193</v>
      </c>
      <c r="E72" s="206" t="s">
        <v>194</v>
      </c>
      <c r="F72" s="206" t="s">
        <v>195</v>
      </c>
      <c r="G72" s="206" t="s">
        <v>196</v>
      </c>
      <c r="H72" s="206"/>
      <c r="I72" s="289" t="s">
        <v>196</v>
      </c>
      <c r="J72" s="585" t="s">
        <v>197</v>
      </c>
    </row>
    <row r="73" spans="2:10" s="78" customFormat="1" ht="45.65" hidden="1" customHeight="1" x14ac:dyDescent="0.35">
      <c r="B73" s="597"/>
      <c r="C73" s="584"/>
      <c r="D73" s="584"/>
      <c r="E73" s="207" t="s">
        <v>198</v>
      </c>
      <c r="F73" s="207" t="s">
        <v>199</v>
      </c>
      <c r="G73" s="207" t="s">
        <v>200</v>
      </c>
      <c r="H73" s="207"/>
      <c r="I73" s="288" t="s">
        <v>200</v>
      </c>
      <c r="J73" s="578"/>
    </row>
    <row r="74" spans="2:10" s="78" customFormat="1" hidden="1" x14ac:dyDescent="0.35">
      <c r="B74" s="594" t="s">
        <v>201</v>
      </c>
      <c r="C74" s="583" t="s">
        <v>202</v>
      </c>
      <c r="D74" s="583" t="s">
        <v>203</v>
      </c>
      <c r="E74" s="206" t="s">
        <v>204</v>
      </c>
      <c r="F74" s="206" t="s">
        <v>205</v>
      </c>
      <c r="G74" s="206" t="s">
        <v>206</v>
      </c>
      <c r="H74" s="206"/>
      <c r="I74" s="289" t="s">
        <v>206</v>
      </c>
      <c r="J74" s="585" t="s">
        <v>207</v>
      </c>
    </row>
    <row r="75" spans="2:10" s="78" customFormat="1" hidden="1" x14ac:dyDescent="0.35">
      <c r="B75" s="597"/>
      <c r="C75" s="584"/>
      <c r="D75" s="584"/>
      <c r="E75" s="207" t="s">
        <v>208</v>
      </c>
      <c r="F75" s="207" t="s">
        <v>209</v>
      </c>
      <c r="G75" s="260" t="s">
        <v>210</v>
      </c>
      <c r="H75" s="207"/>
      <c r="I75" s="288" t="s">
        <v>210</v>
      </c>
      <c r="J75" s="586"/>
    </row>
    <row r="76" spans="2:10" s="78" customFormat="1" hidden="1" x14ac:dyDescent="0.35">
      <c r="B76" s="597"/>
      <c r="C76" s="584"/>
      <c r="D76" s="584"/>
      <c r="E76" s="207" t="s">
        <v>211</v>
      </c>
      <c r="F76" s="207" t="s">
        <v>212</v>
      </c>
      <c r="G76" s="207" t="s">
        <v>213</v>
      </c>
      <c r="H76" s="207"/>
      <c r="I76" s="288" t="s">
        <v>213</v>
      </c>
      <c r="J76" s="586"/>
    </row>
    <row r="77" spans="2:10" s="78" customFormat="1" ht="91.5" hidden="1" customHeight="1" x14ac:dyDescent="0.35">
      <c r="B77" s="597"/>
      <c r="C77" s="584"/>
      <c r="D77" s="584"/>
      <c r="E77" s="207" t="s">
        <v>214</v>
      </c>
      <c r="F77" s="207" t="s">
        <v>215</v>
      </c>
      <c r="G77" s="207" t="s">
        <v>215</v>
      </c>
      <c r="H77" s="207"/>
      <c r="I77" s="288" t="s">
        <v>216</v>
      </c>
      <c r="J77" s="586"/>
    </row>
    <row r="78" spans="2:10" s="78" customFormat="1" hidden="1" x14ac:dyDescent="0.35">
      <c r="B78" s="594" t="s">
        <v>217</v>
      </c>
      <c r="C78" s="583" t="s">
        <v>141</v>
      </c>
      <c r="D78" s="583" t="s">
        <v>218</v>
      </c>
      <c r="E78" s="206" t="s">
        <v>219</v>
      </c>
      <c r="F78" s="583" t="s">
        <v>220</v>
      </c>
      <c r="G78" s="579"/>
      <c r="H78" s="579"/>
      <c r="I78" s="579"/>
      <c r="J78" s="579" t="s">
        <v>115</v>
      </c>
    </row>
    <row r="79" spans="2:10" s="78" customFormat="1" hidden="1" x14ac:dyDescent="0.35">
      <c r="B79" s="597"/>
      <c r="C79" s="584"/>
      <c r="D79" s="584"/>
      <c r="E79" s="207" t="s">
        <v>221</v>
      </c>
      <c r="F79" s="584"/>
      <c r="G79" s="578"/>
      <c r="H79" s="578"/>
      <c r="I79" s="578"/>
      <c r="J79" s="578"/>
    </row>
    <row r="80" spans="2:10" s="78" customFormat="1" ht="128.15" hidden="1" customHeight="1" thickBot="1" x14ac:dyDescent="0.4">
      <c r="B80" s="598"/>
      <c r="C80" s="581"/>
      <c r="D80" s="581"/>
      <c r="E80" s="227" t="s">
        <v>222</v>
      </c>
      <c r="F80" s="581"/>
      <c r="G80" s="582"/>
      <c r="H80" s="582"/>
      <c r="I80" s="582"/>
      <c r="J80" s="582"/>
    </row>
    <row r="81" spans="2:2" s="78" customFormat="1" x14ac:dyDescent="0.35">
      <c r="B81" s="79"/>
    </row>
    <row r="82" spans="2:2" s="78" customFormat="1" x14ac:dyDescent="0.35">
      <c r="B82" s="79"/>
    </row>
    <row r="83" spans="2:2" s="78" customFormat="1" x14ac:dyDescent="0.35">
      <c r="B83" s="80"/>
    </row>
    <row r="84" spans="2:2" s="78" customFormat="1" x14ac:dyDescent="0.35">
      <c r="B84" s="79"/>
    </row>
    <row r="85" spans="2:2" s="78" customFormat="1" x14ac:dyDescent="0.35">
      <c r="B85" s="81"/>
    </row>
    <row r="86" spans="2:2" s="78" customFormat="1" x14ac:dyDescent="0.35">
      <c r="B86" s="81"/>
    </row>
    <row r="87" spans="2:2" s="78" customFormat="1" x14ac:dyDescent="0.35">
      <c r="B87" s="79"/>
    </row>
    <row r="88" spans="2:2" s="78" customFormat="1" x14ac:dyDescent="0.35">
      <c r="B88" s="79"/>
    </row>
    <row r="89" spans="2:2" s="78" customFormat="1" x14ac:dyDescent="0.35">
      <c r="B89" s="79"/>
    </row>
    <row r="90" spans="2:2" s="78" customFormat="1" x14ac:dyDescent="0.35">
      <c r="B90" s="81"/>
    </row>
    <row r="91" spans="2:2" s="78" customFormat="1" x14ac:dyDescent="0.35">
      <c r="B91" s="81"/>
    </row>
    <row r="92" spans="2:2" s="78" customFormat="1" x14ac:dyDescent="0.35">
      <c r="B92" s="81"/>
    </row>
    <row r="93" spans="2:2" s="78" customFormat="1" x14ac:dyDescent="0.35">
      <c r="B93" s="81"/>
    </row>
    <row r="94" spans="2:2" s="78" customFormat="1" x14ac:dyDescent="0.35">
      <c r="B94" s="81"/>
    </row>
    <row r="95" spans="2:2" s="78" customFormat="1" x14ac:dyDescent="0.35">
      <c r="B95" s="81"/>
    </row>
    <row r="96" spans="2:2" s="78" customFormat="1" x14ac:dyDescent="0.35">
      <c r="B96" s="81"/>
    </row>
    <row r="97" spans="2:2" s="78" customFormat="1" x14ac:dyDescent="0.35">
      <c r="B97" s="81"/>
    </row>
    <row r="98" spans="2:2" s="78" customFormat="1" x14ac:dyDescent="0.35">
      <c r="B98" s="81"/>
    </row>
    <row r="99" spans="2:2" s="78" customFormat="1" x14ac:dyDescent="0.35">
      <c r="B99" s="79"/>
    </row>
    <row r="100" spans="2:2" s="78" customFormat="1" x14ac:dyDescent="0.35">
      <c r="B100" s="79"/>
    </row>
    <row r="101" spans="2:2" s="78" customFormat="1" x14ac:dyDescent="0.35">
      <c r="B101" s="79"/>
    </row>
    <row r="102" spans="2:2" s="78" customFormat="1" x14ac:dyDescent="0.35">
      <c r="B102" s="79"/>
    </row>
    <row r="103" spans="2:2" s="78" customFormat="1" x14ac:dyDescent="0.35">
      <c r="B103" s="79"/>
    </row>
    <row r="104" spans="2:2" s="78" customFormat="1" x14ac:dyDescent="0.35"/>
    <row r="105" spans="2:2" s="78" customFormat="1" x14ac:dyDescent="0.35"/>
    <row r="106" spans="2:2" s="78" customFormat="1" x14ac:dyDescent="0.35"/>
    <row r="107" spans="2:2" s="78" customFormat="1" x14ac:dyDescent="0.35"/>
    <row r="108" spans="2:2" s="78" customFormat="1" x14ac:dyDescent="0.35"/>
    <row r="109" spans="2:2" s="78" customFormat="1" x14ac:dyDescent="0.35"/>
    <row r="110" spans="2:2" s="78" customFormat="1" x14ac:dyDescent="0.35"/>
    <row r="111" spans="2:2" s="78" customFormat="1" x14ac:dyDescent="0.35"/>
    <row r="112" spans="2:2" s="78" customFormat="1" x14ac:dyDescent="0.35"/>
    <row r="113" s="78" customFormat="1" x14ac:dyDescent="0.35"/>
    <row r="114" s="78" customFormat="1" x14ac:dyDescent="0.35"/>
    <row r="115" s="78" customFormat="1" x14ac:dyDescent="0.35"/>
    <row r="116" s="78" customFormat="1" x14ac:dyDescent="0.35"/>
    <row r="117" s="78" customFormat="1" x14ac:dyDescent="0.35"/>
    <row r="118" s="78" customFormat="1" x14ac:dyDescent="0.35"/>
    <row r="119" s="78" customFormat="1" x14ac:dyDescent="0.35"/>
    <row r="120" s="78" customFormat="1" x14ac:dyDescent="0.35"/>
    <row r="121" s="78" customFormat="1" x14ac:dyDescent="0.35"/>
    <row r="122" s="78" customFormat="1" x14ac:dyDescent="0.35"/>
    <row r="123" s="78" customFormat="1" x14ac:dyDescent="0.35"/>
    <row r="124" s="78" customFormat="1" x14ac:dyDescent="0.35"/>
    <row r="125" s="78" customFormat="1" x14ac:dyDescent="0.35"/>
    <row r="126" s="78" customFormat="1" x14ac:dyDescent="0.35"/>
    <row r="127" s="78" customFormat="1" x14ac:dyDescent="0.35"/>
    <row r="128" s="78" customFormat="1" x14ac:dyDescent="0.35"/>
    <row r="129" s="78" customFormat="1" x14ac:dyDescent="0.35"/>
    <row r="130" s="78" customFormat="1" x14ac:dyDescent="0.35"/>
    <row r="131" s="78" customFormat="1" x14ac:dyDescent="0.35"/>
    <row r="132" s="78" customFormat="1" x14ac:dyDescent="0.35"/>
    <row r="133" s="78" customFormat="1" x14ac:dyDescent="0.35"/>
    <row r="134" s="78" customFormat="1" x14ac:dyDescent="0.35"/>
    <row r="135" s="78" customFormat="1" x14ac:dyDescent="0.35"/>
    <row r="136" s="78" customFormat="1" x14ac:dyDescent="0.35"/>
    <row r="137" s="78" customFormat="1" x14ac:dyDescent="0.35"/>
    <row r="138" s="78" customFormat="1" x14ac:dyDescent="0.35"/>
    <row r="139" s="78" customFormat="1" x14ac:dyDescent="0.35"/>
    <row r="140" s="78" customFormat="1" x14ac:dyDescent="0.35"/>
    <row r="141" s="78" customFormat="1" x14ac:dyDescent="0.35"/>
    <row r="142" s="78" customFormat="1" x14ac:dyDescent="0.35"/>
    <row r="143" s="78" customFormat="1" x14ac:dyDescent="0.35"/>
    <row r="144" s="78" customFormat="1" x14ac:dyDescent="0.35"/>
    <row r="145" s="78" customFormat="1" x14ac:dyDescent="0.35"/>
    <row r="146" s="78" customFormat="1" x14ac:dyDescent="0.35"/>
    <row r="147" s="78" customFormat="1" x14ac:dyDescent="0.35"/>
    <row r="148" s="78" customFormat="1" x14ac:dyDescent="0.35"/>
    <row r="149" s="78" customFormat="1" x14ac:dyDescent="0.35"/>
    <row r="150" s="78" customFormat="1" x14ac:dyDescent="0.35"/>
    <row r="151" s="78" customFormat="1" x14ac:dyDescent="0.35"/>
    <row r="152" s="78" customFormat="1" x14ac:dyDescent="0.35"/>
    <row r="153" s="78" customFormat="1" x14ac:dyDescent="0.35"/>
    <row r="154" s="78" customFormat="1" x14ac:dyDescent="0.35"/>
    <row r="155" s="78" customFormat="1" x14ac:dyDescent="0.35"/>
    <row r="156" s="78" customFormat="1" x14ac:dyDescent="0.35"/>
    <row r="157" s="78" customFormat="1" x14ac:dyDescent="0.35"/>
    <row r="158" s="78" customFormat="1" x14ac:dyDescent="0.35"/>
    <row r="159" s="78" customFormat="1" x14ac:dyDescent="0.35"/>
    <row r="160" s="78" customFormat="1" x14ac:dyDescent="0.35"/>
    <row r="161" s="78" customFormat="1" x14ac:dyDescent="0.35"/>
    <row r="162" s="78" customFormat="1" x14ac:dyDescent="0.35"/>
    <row r="163" s="78" customFormat="1" x14ac:dyDescent="0.35"/>
    <row r="164" s="78" customFormat="1" x14ac:dyDescent="0.35"/>
    <row r="165" s="78" customFormat="1" x14ac:dyDescent="0.35"/>
    <row r="166" s="78" customFormat="1" x14ac:dyDescent="0.35"/>
    <row r="167" s="78" customFormat="1" x14ac:dyDescent="0.35"/>
    <row r="168" s="78" customFormat="1" x14ac:dyDescent="0.35"/>
    <row r="169" s="78" customFormat="1" x14ac:dyDescent="0.35"/>
    <row r="170" s="78" customFormat="1" x14ac:dyDescent="0.35"/>
    <row r="171" s="78" customFormat="1" x14ac:dyDescent="0.35"/>
    <row r="172" s="78" customFormat="1" x14ac:dyDescent="0.35"/>
    <row r="173" s="78" customFormat="1" x14ac:dyDescent="0.35"/>
    <row r="174" s="78" customFormat="1" x14ac:dyDescent="0.35"/>
    <row r="175" s="78" customFormat="1" x14ac:dyDescent="0.35"/>
    <row r="176" s="78" customFormat="1" x14ac:dyDescent="0.35"/>
    <row r="177" s="78" customFormat="1" x14ac:dyDescent="0.35"/>
    <row r="178" s="78" customFormat="1" x14ac:dyDescent="0.35"/>
    <row r="179" s="78" customFormat="1" x14ac:dyDescent="0.35"/>
    <row r="180" s="78" customFormat="1" x14ac:dyDescent="0.35"/>
    <row r="181" s="78" customFormat="1" x14ac:dyDescent="0.35"/>
    <row r="182" s="78" customFormat="1" x14ac:dyDescent="0.35"/>
    <row r="183" s="78" customFormat="1" x14ac:dyDescent="0.35"/>
    <row r="184" s="78" customFormat="1" x14ac:dyDescent="0.35"/>
    <row r="185" s="78" customFormat="1" x14ac:dyDescent="0.35"/>
    <row r="186" s="78" customFormat="1" x14ac:dyDescent="0.35"/>
    <row r="187" s="78" customFormat="1" x14ac:dyDescent="0.35"/>
    <row r="188" s="78" customFormat="1" x14ac:dyDescent="0.35"/>
    <row r="189" s="78" customFormat="1" x14ac:dyDescent="0.35"/>
    <row r="190" s="78" customFormat="1" x14ac:dyDescent="0.35"/>
    <row r="191" s="78" customFormat="1" x14ac:dyDescent="0.35"/>
    <row r="192" s="78" customFormat="1" x14ac:dyDescent="0.35"/>
    <row r="193" s="78" customFormat="1" x14ac:dyDescent="0.35"/>
    <row r="194" s="78" customFormat="1" x14ac:dyDescent="0.35"/>
    <row r="195" s="78" customFormat="1" x14ac:dyDescent="0.35"/>
    <row r="196" s="78" customFormat="1" x14ac:dyDescent="0.35"/>
    <row r="197" s="78" customFormat="1" x14ac:dyDescent="0.35"/>
    <row r="198" s="78" customFormat="1" x14ac:dyDescent="0.35"/>
    <row r="199" s="78" customFormat="1" x14ac:dyDescent="0.35"/>
    <row r="200" s="78" customFormat="1" x14ac:dyDescent="0.35"/>
    <row r="201" s="78" customFormat="1" x14ac:dyDescent="0.35"/>
    <row r="202" s="78" customFormat="1" x14ac:dyDescent="0.35"/>
    <row r="203" s="78" customFormat="1" x14ac:dyDescent="0.35"/>
    <row r="204" s="78" customFormat="1" x14ac:dyDescent="0.35"/>
    <row r="205" s="78" customFormat="1" x14ac:dyDescent="0.35"/>
    <row r="206" s="78" customFormat="1" x14ac:dyDescent="0.35"/>
    <row r="207" s="78" customFormat="1" x14ac:dyDescent="0.35"/>
    <row r="208" s="78" customFormat="1" x14ac:dyDescent="0.35"/>
    <row r="209" s="78" customFormat="1" x14ac:dyDescent="0.35"/>
    <row r="210" s="78" customFormat="1" x14ac:dyDescent="0.35"/>
    <row r="211" s="78" customFormat="1" x14ac:dyDescent="0.35"/>
    <row r="212" s="78" customFormat="1" x14ac:dyDescent="0.35"/>
    <row r="213" s="78" customFormat="1" x14ac:dyDescent="0.35"/>
    <row r="214" s="78" customFormat="1" x14ac:dyDescent="0.35"/>
    <row r="215" s="78" customFormat="1" x14ac:dyDescent="0.35"/>
    <row r="216" s="78" customFormat="1" x14ac:dyDescent="0.35"/>
    <row r="217" s="78" customFormat="1" x14ac:dyDescent="0.35"/>
    <row r="218" s="78" customFormat="1" x14ac:dyDescent="0.35"/>
    <row r="219" s="78" customFormat="1" x14ac:dyDescent="0.35"/>
    <row r="220" s="78" customFormat="1" x14ac:dyDescent="0.35"/>
    <row r="221" s="78" customFormat="1" x14ac:dyDescent="0.35"/>
    <row r="222" s="78" customFormat="1" x14ac:dyDescent="0.35"/>
    <row r="223" s="78" customFormat="1" x14ac:dyDescent="0.35"/>
    <row r="224" s="78" customFormat="1" x14ac:dyDescent="0.35"/>
    <row r="225" s="78" customFormat="1" x14ac:dyDescent="0.35"/>
    <row r="226" s="78" customFormat="1" x14ac:dyDescent="0.35"/>
    <row r="227" s="78" customFormat="1" x14ac:dyDescent="0.35"/>
    <row r="228" s="78" customFormat="1" x14ac:dyDescent="0.35"/>
    <row r="229" s="78" customFormat="1" x14ac:dyDescent="0.35"/>
    <row r="230" s="78" customFormat="1" x14ac:dyDescent="0.35"/>
    <row r="231" s="78" customFormat="1" x14ac:dyDescent="0.35"/>
    <row r="232" s="78" customFormat="1" x14ac:dyDescent="0.35"/>
    <row r="233" s="78" customFormat="1" x14ac:dyDescent="0.35"/>
    <row r="234" s="78" customFormat="1" x14ac:dyDescent="0.35"/>
    <row r="235" s="78" customFormat="1" x14ac:dyDescent="0.35"/>
    <row r="236" s="78" customFormat="1" x14ac:dyDescent="0.35"/>
    <row r="237" s="78" customFormat="1" x14ac:dyDescent="0.35"/>
    <row r="238" s="78" customFormat="1" x14ac:dyDescent="0.35"/>
    <row r="239" s="78" customFormat="1" x14ac:dyDescent="0.35"/>
    <row r="240" s="78" customFormat="1" x14ac:dyDescent="0.35"/>
    <row r="241" s="78" customFormat="1" x14ac:dyDescent="0.35"/>
    <row r="242" s="78" customFormat="1" x14ac:dyDescent="0.35"/>
    <row r="243" s="78" customFormat="1" x14ac:dyDescent="0.35"/>
    <row r="244" s="78" customFormat="1" x14ac:dyDescent="0.35"/>
    <row r="245" s="78" customFormat="1" x14ac:dyDescent="0.35"/>
    <row r="246" s="78" customFormat="1" x14ac:dyDescent="0.35"/>
    <row r="247" s="78" customFormat="1" x14ac:dyDescent="0.35"/>
    <row r="248" s="78" customFormat="1" x14ac:dyDescent="0.35"/>
    <row r="249" s="78" customFormat="1" x14ac:dyDescent="0.35"/>
    <row r="250" s="78" customFormat="1" x14ac:dyDescent="0.35"/>
    <row r="251" s="78" customFormat="1" x14ac:dyDescent="0.35"/>
    <row r="252" s="78" customFormat="1" x14ac:dyDescent="0.35"/>
    <row r="253" s="78" customFormat="1" x14ac:dyDescent="0.35"/>
    <row r="254" s="78" customFormat="1" x14ac:dyDescent="0.35"/>
    <row r="255" s="78" customFormat="1" x14ac:dyDescent="0.35"/>
    <row r="256" s="78" customFormat="1" x14ac:dyDescent="0.35"/>
    <row r="257" s="78" customFormat="1" x14ac:dyDescent="0.35"/>
    <row r="258" s="78" customFormat="1" x14ac:dyDescent="0.35"/>
    <row r="259" s="78" customFormat="1" x14ac:dyDescent="0.35"/>
    <row r="260" s="78" customFormat="1" x14ac:dyDescent="0.35"/>
    <row r="261" s="78" customFormat="1" x14ac:dyDescent="0.35"/>
    <row r="262" s="78" customFormat="1" x14ac:dyDescent="0.35"/>
    <row r="263" s="78" customFormat="1" x14ac:dyDescent="0.35"/>
    <row r="264" s="78" customFormat="1" x14ac:dyDescent="0.35"/>
    <row r="265" s="78" customFormat="1" x14ac:dyDescent="0.35"/>
    <row r="266" s="78" customFormat="1" x14ac:dyDescent="0.35"/>
    <row r="267" s="78" customFormat="1" x14ac:dyDescent="0.35"/>
    <row r="268" s="78" customFormat="1" x14ac:dyDescent="0.35"/>
    <row r="269" s="78" customFormat="1" x14ac:dyDescent="0.35"/>
    <row r="270" s="78" customFormat="1" x14ac:dyDescent="0.35"/>
    <row r="271" s="78" customFormat="1" x14ac:dyDescent="0.35"/>
    <row r="272" s="78" customFormat="1" x14ac:dyDescent="0.35"/>
    <row r="273" s="78" customFormat="1" x14ac:dyDescent="0.35"/>
    <row r="274" s="78" customFormat="1" x14ac:dyDescent="0.35"/>
    <row r="275" s="78" customFormat="1" x14ac:dyDescent="0.35"/>
    <row r="276" s="78" customFormat="1" x14ac:dyDescent="0.35"/>
    <row r="277" s="78" customFormat="1" x14ac:dyDescent="0.35"/>
    <row r="278" s="78" customFormat="1" x14ac:dyDescent="0.35"/>
    <row r="279" s="78" customFormat="1" x14ac:dyDescent="0.35"/>
    <row r="280" s="78" customFormat="1" x14ac:dyDescent="0.35"/>
    <row r="281" s="78" customFormat="1" x14ac:dyDescent="0.35"/>
    <row r="282" s="78" customFormat="1" x14ac:dyDescent="0.35"/>
    <row r="283" s="78" customFormat="1" x14ac:dyDescent="0.35"/>
    <row r="284" s="78" customFormat="1" x14ac:dyDescent="0.35"/>
    <row r="285" s="78" customFormat="1" x14ac:dyDescent="0.35"/>
    <row r="286" s="78" customFormat="1" x14ac:dyDescent="0.35"/>
    <row r="287" s="78" customFormat="1" x14ac:dyDescent="0.35"/>
    <row r="288" s="78" customFormat="1" x14ac:dyDescent="0.35"/>
    <row r="289" s="78" customFormat="1" x14ac:dyDescent="0.35"/>
    <row r="290" s="78" customFormat="1" x14ac:dyDescent="0.35"/>
    <row r="291" s="78" customFormat="1" x14ac:dyDescent="0.35"/>
    <row r="292" s="78" customFormat="1" x14ac:dyDescent="0.35"/>
    <row r="293" s="78" customFormat="1" x14ac:dyDescent="0.35"/>
    <row r="294" s="78" customFormat="1" x14ac:dyDescent="0.35"/>
    <row r="295" s="78" customFormat="1" x14ac:dyDescent="0.35"/>
  </sheetData>
  <sheetProtection algorithmName="SHA-512" hashValue="ry2x6cRy/aRUSqedSUFh5KCbxgCHSy0yK4GA8PGdKa9U5EpFahbmj+NQdgiAeMd0UpL5EwtJO8lNS6R884hQUg==" saltValue="nhLTHwgoqOnAPwo5AxZi9Q==" spinCount="100000" sheet="1" objects="1" scenarios="1"/>
  <mergeCells count="86">
    <mergeCell ref="B66:B67"/>
    <mergeCell ref="E11:G11"/>
    <mergeCell ref="F66:G67"/>
    <mergeCell ref="E71:G71"/>
    <mergeCell ref="F39:G41"/>
    <mergeCell ref="E45:G45"/>
    <mergeCell ref="E52:G52"/>
    <mergeCell ref="B60:B62"/>
    <mergeCell ref="C60:C62"/>
    <mergeCell ref="D60:D62"/>
    <mergeCell ref="B56:B57"/>
    <mergeCell ref="C56:C57"/>
    <mergeCell ref="D56:D57"/>
    <mergeCell ref="B64:B65"/>
    <mergeCell ref="C64:C65"/>
    <mergeCell ref="D64:D65"/>
    <mergeCell ref="B58:B59"/>
    <mergeCell ref="B53:B54"/>
    <mergeCell ref="E18:I18"/>
    <mergeCell ref="E26:I26"/>
    <mergeCell ref="E42:I42"/>
    <mergeCell ref="E48:I48"/>
    <mergeCell ref="E50:I50"/>
    <mergeCell ref="B22:B26"/>
    <mergeCell ref="C22:C26"/>
    <mergeCell ref="D22:D26"/>
    <mergeCell ref="B27:B30"/>
    <mergeCell ref="C27:C30"/>
    <mergeCell ref="D27:D30"/>
    <mergeCell ref="B51:B52"/>
    <mergeCell ref="C51:C52"/>
    <mergeCell ref="D51:D52"/>
    <mergeCell ref="B72:B73"/>
    <mergeCell ref="C72:C73"/>
    <mergeCell ref="D72:D73"/>
    <mergeCell ref="J72:J73"/>
    <mergeCell ref="B68:B71"/>
    <mergeCell ref="C68:C71"/>
    <mergeCell ref="D68:D71"/>
    <mergeCell ref="B78:B80"/>
    <mergeCell ref="C78:C80"/>
    <mergeCell ref="D78:D80"/>
    <mergeCell ref="J78:J80"/>
    <mergeCell ref="B74:B77"/>
    <mergeCell ref="C74:C77"/>
    <mergeCell ref="D74:D77"/>
    <mergeCell ref="B39:D41"/>
    <mergeCell ref="B34:B36"/>
    <mergeCell ref="C34:C36"/>
    <mergeCell ref="D34:D36"/>
    <mergeCell ref="B44:B45"/>
    <mergeCell ref="C44:C45"/>
    <mergeCell ref="D44:D45"/>
    <mergeCell ref="B46:B47"/>
    <mergeCell ref="B49:B50"/>
    <mergeCell ref="C49:C50"/>
    <mergeCell ref="D49:D50"/>
    <mergeCell ref="J49:J50"/>
    <mergeCell ref="B5:D5"/>
    <mergeCell ref="B32:D33"/>
    <mergeCell ref="B12:B17"/>
    <mergeCell ref="C12:C17"/>
    <mergeCell ref="D12:D17"/>
    <mergeCell ref="B6:B9"/>
    <mergeCell ref="C6:C9"/>
    <mergeCell ref="D6:D9"/>
    <mergeCell ref="J6:J9"/>
    <mergeCell ref="J12:J17"/>
    <mergeCell ref="B10:B11"/>
    <mergeCell ref="C10:C11"/>
    <mergeCell ref="D10:D11"/>
    <mergeCell ref="J10:J11"/>
    <mergeCell ref="J34:J36"/>
    <mergeCell ref="J27:J30"/>
    <mergeCell ref="J22:J26"/>
    <mergeCell ref="E65:I65"/>
    <mergeCell ref="F78:I80"/>
    <mergeCell ref="J74:J77"/>
    <mergeCell ref="J64:J65"/>
    <mergeCell ref="J56:J57"/>
    <mergeCell ref="J60:J62"/>
    <mergeCell ref="E63:F63"/>
    <mergeCell ref="J44:J45"/>
    <mergeCell ref="J51:J52"/>
    <mergeCell ref="E62:I62"/>
    <mergeCell ref="J68:J71"/>
  </mergeCells>
  <phoneticPr fontId="14" type="noConversion"/>
  <pageMargins left="0.25" right="0.25" top="0.75" bottom="0.75" header="0.3" footer="0.3"/>
  <pageSetup paperSize="8" scale="9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14F76-A651-4218-AFCE-FF3DD0B6A61F}">
  <sheetPr codeName="Sheet5">
    <tabColor theme="0"/>
    <pageSetUpPr fitToPage="1"/>
  </sheetPr>
  <dimension ref="B1:O27"/>
  <sheetViews>
    <sheetView showGridLines="0" topLeftCell="A2" zoomScaleNormal="100" workbookViewId="0">
      <selection activeCell="D19" sqref="D19"/>
    </sheetView>
  </sheetViews>
  <sheetFormatPr defaultColWidth="8.81640625" defaultRowHeight="14.5" x14ac:dyDescent="0.35"/>
  <cols>
    <col min="1" max="1" width="4.1796875" style="3" customWidth="1"/>
    <col min="2" max="14" width="23.453125" style="3" customWidth="1"/>
    <col min="15" max="15" width="35.54296875" style="3" customWidth="1"/>
    <col min="16" max="19" width="36.1796875" style="3" customWidth="1"/>
    <col min="20" max="16384" width="8.81640625" style="3"/>
  </cols>
  <sheetData>
    <row r="1" spans="2:15" s="49" customFormat="1" ht="57" customHeight="1" x14ac:dyDescent="0.35"/>
    <row r="2" spans="2:15" s="61" customFormat="1" ht="46.5" customHeight="1" x14ac:dyDescent="0.35">
      <c r="B2" s="59" t="s">
        <v>223</v>
      </c>
      <c r="C2" s="60"/>
      <c r="D2" s="60"/>
      <c r="E2" s="60"/>
      <c r="F2" s="60"/>
      <c r="G2" s="60"/>
      <c r="H2" s="60"/>
      <c r="I2" s="60"/>
      <c r="J2" s="60"/>
    </row>
    <row r="3" spans="2:15" s="61" customFormat="1" x14ac:dyDescent="0.35"/>
    <row r="4" spans="2:15" s="61" customFormat="1" ht="29.5" customHeight="1" thickBot="1" x14ac:dyDescent="0.4">
      <c r="B4" s="62" t="s">
        <v>224</v>
      </c>
      <c r="C4" s="63"/>
      <c r="D4" s="63"/>
      <c r="E4" s="63"/>
      <c r="F4" s="64"/>
      <c r="G4" s="64"/>
      <c r="H4" s="64"/>
      <c r="I4" s="64"/>
      <c r="J4" s="64"/>
    </row>
    <row r="5" spans="2:15" s="61" customFormat="1" ht="28.5" customHeight="1" x14ac:dyDescent="0.35">
      <c r="B5" s="65" t="s">
        <v>225</v>
      </c>
      <c r="C5" s="66"/>
      <c r="D5" s="66"/>
      <c r="E5" s="66"/>
      <c r="F5" s="66"/>
      <c r="G5" s="66"/>
      <c r="H5" s="66"/>
      <c r="I5" s="66"/>
      <c r="J5" s="66"/>
    </row>
    <row r="6" spans="2:15" s="61" customFormat="1" ht="14.5" customHeight="1" x14ac:dyDescent="0.35">
      <c r="B6" s="67"/>
      <c r="C6" s="67"/>
      <c r="D6" s="67"/>
      <c r="E6" s="67"/>
      <c r="F6" s="67"/>
      <c r="G6" s="67"/>
      <c r="H6" s="67"/>
      <c r="I6" s="67"/>
      <c r="J6" s="67"/>
      <c r="K6" s="67"/>
      <c r="L6" s="67"/>
      <c r="M6" s="67"/>
      <c r="N6" s="67"/>
      <c r="O6" s="67"/>
    </row>
    <row r="7" spans="2:15" s="61" customFormat="1" ht="34.5" customHeight="1" x14ac:dyDescent="0.35">
      <c r="B7" s="141" t="s">
        <v>0</v>
      </c>
      <c r="C7" s="141" t="s">
        <v>16</v>
      </c>
      <c r="D7" s="141" t="s">
        <v>226</v>
      </c>
      <c r="E7" s="141" t="s">
        <v>227</v>
      </c>
      <c r="F7" s="106"/>
      <c r="G7" s="67"/>
      <c r="H7" s="67"/>
      <c r="I7" s="67"/>
      <c r="J7" s="67"/>
      <c r="K7" s="67"/>
      <c r="L7" s="67"/>
      <c r="M7" s="67"/>
      <c r="N7" s="67"/>
    </row>
    <row r="8" spans="2:15" s="61" customFormat="1" ht="15.5" x14ac:dyDescent="0.35">
      <c r="B8" s="67"/>
      <c r="C8" s="68"/>
      <c r="D8" s="68"/>
      <c r="E8" s="68"/>
      <c r="F8" s="68"/>
      <c r="G8" s="68"/>
      <c r="H8" s="68"/>
      <c r="I8" s="68"/>
      <c r="J8" s="68"/>
      <c r="O8" s="67"/>
    </row>
    <row r="9" spans="2:15" s="61" customFormat="1" ht="15.5" x14ac:dyDescent="0.35">
      <c r="B9" s="65" t="s">
        <v>228</v>
      </c>
      <c r="C9" s="68"/>
      <c r="D9" s="68"/>
      <c r="E9" s="68"/>
      <c r="F9" s="68"/>
      <c r="G9" s="68"/>
      <c r="H9" s="68"/>
      <c r="I9" s="68"/>
      <c r="J9" s="68"/>
      <c r="O9" s="67"/>
    </row>
    <row r="10" spans="2:15" s="67" customFormat="1" ht="15" thickBot="1" x14ac:dyDescent="0.4">
      <c r="B10" s="69"/>
      <c r="C10" s="69"/>
      <c r="D10" s="69"/>
      <c r="E10" s="69"/>
      <c r="F10" s="69"/>
      <c r="G10" s="69"/>
      <c r="H10" s="69"/>
      <c r="I10" s="69"/>
      <c r="J10" s="69"/>
      <c r="K10" s="69"/>
      <c r="L10" s="69"/>
      <c r="M10" s="69"/>
      <c r="N10" s="69"/>
    </row>
    <row r="11" spans="2:15" s="71" customFormat="1" ht="63.65" customHeight="1" thickBot="1" x14ac:dyDescent="0.4">
      <c r="B11" s="70" t="s">
        <v>229</v>
      </c>
      <c r="C11" s="70" t="s">
        <v>230</v>
      </c>
      <c r="D11" s="70" t="s">
        <v>231</v>
      </c>
      <c r="E11" s="70" t="s">
        <v>232</v>
      </c>
      <c r="F11" s="70" t="s">
        <v>233</v>
      </c>
      <c r="G11" s="70" t="s">
        <v>234</v>
      </c>
      <c r="H11" s="423" t="s">
        <v>235</v>
      </c>
      <c r="I11" s="70" t="s">
        <v>236</v>
      </c>
      <c r="J11" s="70" t="s">
        <v>237</v>
      </c>
      <c r="K11" s="70" t="s">
        <v>238</v>
      </c>
      <c r="L11" s="70" t="s">
        <v>239</v>
      </c>
      <c r="M11" s="70" t="s">
        <v>240</v>
      </c>
      <c r="N11" s="423" t="s">
        <v>241</v>
      </c>
    </row>
    <row r="12" spans="2:15" s="73" customFormat="1" ht="50.5" customHeight="1" x14ac:dyDescent="0.35">
      <c r="B12" s="137" t="s">
        <v>242</v>
      </c>
      <c r="C12" s="137" t="s">
        <v>243</v>
      </c>
      <c r="D12" s="137" t="s">
        <v>244</v>
      </c>
      <c r="E12" s="137" t="s">
        <v>245</v>
      </c>
      <c r="F12" s="137" t="s">
        <v>246</v>
      </c>
      <c r="G12" s="137" t="s">
        <v>247</v>
      </c>
      <c r="H12" s="263" t="s">
        <v>248</v>
      </c>
      <c r="I12" s="137" t="s">
        <v>249</v>
      </c>
      <c r="J12" s="137" t="s">
        <v>250</v>
      </c>
      <c r="K12" s="137" t="s">
        <v>238</v>
      </c>
      <c r="L12" s="137" t="s">
        <v>251</v>
      </c>
      <c r="M12" s="263" t="s">
        <v>252</v>
      </c>
      <c r="N12" s="263" t="s">
        <v>253</v>
      </c>
    </row>
    <row r="13" spans="2:15" s="73" customFormat="1" ht="50.5" customHeight="1" x14ac:dyDescent="0.35">
      <c r="B13" s="263" t="s">
        <v>254</v>
      </c>
      <c r="C13" s="137" t="s">
        <v>255</v>
      </c>
      <c r="D13" s="137" t="s">
        <v>256</v>
      </c>
      <c r="E13" s="137" t="s">
        <v>257</v>
      </c>
      <c r="F13" s="137" t="s">
        <v>258</v>
      </c>
      <c r="G13" s="137" t="s">
        <v>259</v>
      </c>
      <c r="H13" s="263" t="s">
        <v>260</v>
      </c>
      <c r="I13" s="137" t="s">
        <v>261</v>
      </c>
      <c r="J13" s="137" t="s">
        <v>262</v>
      </c>
      <c r="L13" s="137" t="s">
        <v>263</v>
      </c>
      <c r="M13" s="263" t="s">
        <v>1194</v>
      </c>
    </row>
    <row r="14" spans="2:15" s="73" customFormat="1" ht="50.5" customHeight="1" x14ac:dyDescent="0.35">
      <c r="B14" s="263" t="s">
        <v>264</v>
      </c>
      <c r="D14" s="263" t="s">
        <v>265</v>
      </c>
      <c r="E14" s="263" t="s">
        <v>266</v>
      </c>
      <c r="G14" s="137" t="s">
        <v>267</v>
      </c>
      <c r="J14" s="137" t="s">
        <v>268</v>
      </c>
      <c r="L14" s="137" t="s">
        <v>269</v>
      </c>
    </row>
    <row r="15" spans="2:15" s="73" customFormat="1" ht="50.5" customHeight="1" x14ac:dyDescent="0.35">
      <c r="B15" s="263" t="s">
        <v>270</v>
      </c>
      <c r="D15" s="263" t="s">
        <v>271</v>
      </c>
      <c r="E15" s="72"/>
      <c r="G15" s="137"/>
      <c r="J15" s="137" t="s">
        <v>272</v>
      </c>
    </row>
    <row r="16" spans="2:15" s="73" customFormat="1" ht="50.5" customHeight="1" x14ac:dyDescent="0.35">
      <c r="B16" s="263" t="s">
        <v>273</v>
      </c>
      <c r="D16" s="263" t="s">
        <v>274</v>
      </c>
      <c r="E16" s="72"/>
      <c r="J16" s="137" t="s">
        <v>275</v>
      </c>
    </row>
    <row r="17" spans="2:14" s="73" customFormat="1" ht="50.5" customHeight="1" x14ac:dyDescent="0.35">
      <c r="B17" s="263" t="s">
        <v>276</v>
      </c>
      <c r="D17" s="263" t="s">
        <v>277</v>
      </c>
    </row>
    <row r="18" spans="2:14" s="73" customFormat="1" ht="50.5" customHeight="1" x14ac:dyDescent="0.35">
      <c r="B18" s="263" t="s">
        <v>278</v>
      </c>
      <c r="D18" s="263" t="s">
        <v>279</v>
      </c>
    </row>
    <row r="19" spans="2:14" s="73" customFormat="1" ht="50.5" customHeight="1" x14ac:dyDescent="0.35">
      <c r="B19" s="263" t="s">
        <v>280</v>
      </c>
      <c r="D19" s="263" t="s">
        <v>281</v>
      </c>
    </row>
    <row r="20" spans="2:14" s="73" customFormat="1" ht="50.5" customHeight="1" x14ac:dyDescent="0.35">
      <c r="B20" s="263" t="s">
        <v>282</v>
      </c>
    </row>
    <row r="21" spans="2:14" s="73" customFormat="1" ht="50.5" customHeight="1" x14ac:dyDescent="0.35">
      <c r="B21" s="263" t="s">
        <v>283</v>
      </c>
    </row>
    <row r="22" spans="2:14" s="73" customFormat="1" ht="50.5" customHeight="1" x14ac:dyDescent="0.35">
      <c r="B22" s="263" t="s">
        <v>284</v>
      </c>
    </row>
    <row r="23" spans="2:14" s="73" customFormat="1" ht="50.5" customHeight="1" x14ac:dyDescent="0.35">
      <c r="B23" s="263" t="s">
        <v>285</v>
      </c>
    </row>
    <row r="24" spans="2:14" s="73" customFormat="1" ht="50.5" customHeight="1" x14ac:dyDescent="0.35">
      <c r="B24" s="263" t="s">
        <v>286</v>
      </c>
    </row>
    <row r="25" spans="2:14" s="43" customFormat="1" ht="50.5" customHeight="1" thickBot="1" x14ac:dyDescent="0.4">
      <c r="B25" s="424" t="s">
        <v>287</v>
      </c>
      <c r="C25" s="139"/>
      <c r="D25" s="139"/>
      <c r="E25" s="139"/>
      <c r="F25" s="139"/>
      <c r="G25" s="139"/>
      <c r="H25" s="139"/>
      <c r="I25" s="139"/>
      <c r="J25" s="139"/>
      <c r="K25" s="139"/>
      <c r="L25" s="139"/>
      <c r="M25" s="139"/>
      <c r="N25" s="139"/>
    </row>
    <row r="26" spans="2:14" x14ac:dyDescent="0.35">
      <c r="B26" s="138"/>
    </row>
    <row r="27" spans="2:14" x14ac:dyDescent="0.35">
      <c r="B27" s="43"/>
      <c r="C27" s="42"/>
      <c r="D27" s="42"/>
      <c r="E27" s="42"/>
      <c r="F27" s="42"/>
      <c r="G27" s="42"/>
      <c r="H27" s="42"/>
      <c r="I27" s="42"/>
      <c r="J27" s="42"/>
    </row>
  </sheetData>
  <sheetProtection algorithmName="SHA-512" hashValue="k5VMH+bQc7NnLUCrcT0BEOgjNlDbF9dWFopZFJg/sPBCtNpyQrFJJbrwL7CBaaJLR6+s2nwMIp/N9FIm+getQw==" saltValue="DwvCjXs0sZ9QLqinM2qcxA==" spinCount="100000" sheet="1" objects="1" scenarios="1"/>
  <hyperlinks>
    <hyperlink ref="B7" location="'About this ESG Databook'!B2" display="About this ESG Databook" xr:uid="{BA3790CE-4DF7-48BB-9827-5C3A4B015C41}"/>
    <hyperlink ref="E7" location="Glossary!B2" display="Glossary" xr:uid="{63A0E653-7383-4678-B3F1-4D51BB7FD12C}"/>
    <hyperlink ref="C7" location="'SASB Indicators'!B2" display="SASB Indicators" xr:uid="{6A00B6DB-1234-4921-AB1D-E72F2C523BD2}"/>
    <hyperlink ref="D7" location="'GRI Index'!B2" display="GRI Index" xr:uid="{3C7529CE-F231-4A3D-9547-B682B6744E51}"/>
    <hyperlink ref="B11" location="'1. Employees'!B2" display="1. Employees" xr:uid="{43977316-7C33-4034-A51B-B794C089580C}"/>
    <hyperlink ref="C11" location="'2. Community'!B2" display="2. Community" xr:uid="{65D546DA-0A31-417C-8F05-3FCC44E8D43C}"/>
    <hyperlink ref="D11" location="'3. GHG Emissions'!B2" display="3. Greenhouse Gas Emissions" xr:uid="{2D452E44-0F0A-400C-BFA2-BADDCF1B4885}"/>
    <hyperlink ref="E11" location="'4.Resource Recovery &amp; Recycling'!B2" display="4. Resource Recovery and Recycling" xr:uid="{B2FB0DA8-8792-42CF-80E7-C53F6EBBD8D8}"/>
    <hyperlink ref="F11" location="'5. Environment'!B2" display="5. Environment" xr:uid="{149EDB2D-2DC7-4255-BD48-5A4FD5B99388}"/>
    <hyperlink ref="G11" location="'6. Customers'!B2" display="6. Customers" xr:uid="{DED015D8-3484-4105-84F1-6555ACDEB8EB}"/>
    <hyperlink ref="H11" location="'7. Suppliers '!B2" display="7. Suppliers" xr:uid="{FD46697D-9603-4DBD-8392-9425C4323521}"/>
    <hyperlink ref="I11" location="'8. Economic Contribution'!B2" display="8. Economic Contribution" xr:uid="{427FCC95-68A4-4522-AD6F-6B5C2A4B9EED}"/>
    <hyperlink ref="J11" location="'9. Governance'!B2" display="9. Governance" xr:uid="{875EE453-63B3-42BC-8429-3402C0516BCD}"/>
    <hyperlink ref="K11" location="'10. Stakeholder Engagement'!B2" display="10. Stakeholder Engagement" xr:uid="{95762274-D50B-42AD-A49C-B8AFC7D6FBBC}"/>
    <hyperlink ref="M11" location="'12. Materiality'!B2" display="12. Materiality" xr:uid="{C21FE181-5EE6-4D8F-9E6A-651026F5C1DE}"/>
    <hyperlink ref="N11" location="'13. UN SDGs'!B2" display="13. United Nations SDGs" xr:uid="{69D37307-45F4-4027-8233-09F1387C5B74}"/>
    <hyperlink ref="B12:B25" location="'1. Employees'!A1" display="1.1 Total Recordable Injury Frequency Rate (TRIFR)" xr:uid="{B7033753-6D6F-486C-B691-4B928C779E76}"/>
    <hyperlink ref="B12" location="'1. Employees'!B4" display="1.1 Total Recordable Injury Frequency Rate (TRIFR)" xr:uid="{F13F5125-0C48-4581-8A23-AA19BCAFD3D0}"/>
    <hyperlink ref="B13" location="'1. Employees'!B11" display="1.2 Female participation by management and operational roles (%)" xr:uid="{6FF2F1A7-FE9B-4AAB-BABA-A98F90DE6FDC}"/>
    <hyperlink ref="B14" location="'1. Employees'!B20" display="1.3 40:40 Gender balance target" xr:uid="{CDBCBEA1-DB18-43A7-81ED-265B6F13B071}"/>
    <hyperlink ref="B15" location="'1. Employees'!B26" display="1.4 Gender breakdown by occupational category" xr:uid="{1D0AE8F1-0F85-4589-AF77-4B25A8D4BC42}"/>
    <hyperlink ref="B16" location="'1. Employees'!B43" display="1.5 Gender breakdown by employment type" xr:uid="{EC323FBF-A08E-4369-9E6B-DDAE8E04DC45}"/>
    <hyperlink ref="B17" location="'1. Employees'!B53" display="1.6 Age breakdown (%)" xr:uid="{CC8C690A-CA17-4E2D-9DA0-E7F78E60554C}"/>
    <hyperlink ref="B18" location="'1. Employees'!B64" display="1.7 New employees and employee turnover" xr:uid="{3B6C104B-3D95-41FB-8B9F-6BE6064A70B3}"/>
    <hyperlink ref="B19" location="'1. Employees'!B75" display="1.8 Parental leave" xr:uid="{0AF2E031-26CE-4177-9CE8-F0256142BB18}"/>
    <hyperlink ref="B20" location="'1. Employees'!B83" display="1.9 Employees by employment type and region" xr:uid="{FCBC8658-3479-47A6-BB97-8C02E600EA8D}"/>
    <hyperlink ref="B21" location="'1. Employees'!B98" display="1.10 Average FTE compa-ratio by gender and salary grade" xr:uid="{CB371CF8-8D1C-414F-9C29-32258F86839D}"/>
    <hyperlink ref="B22" location="'1. Employees'!B116" display="1.11 Average hourly earnings by gender and employment contract ($)" xr:uid="{F322986D-6312-42A2-8C26-234C2F517014}"/>
    <hyperlink ref="B23" location="'1. Employees'!B126" display="1.12 Measures of Employee Engagement" xr:uid="{85A27C06-6087-431F-959C-8B710AF18DA1}"/>
    <hyperlink ref="B24" location="'1. Employees'!B137" display="1.13 Training and Development" xr:uid="{316CD3EE-1ED6-44BE-99B6-2DAA39E1E032}"/>
    <hyperlink ref="B25" location="'1. Employees'!B142" display="1.14 Industrial instruments" xr:uid="{A4068FC7-2BD6-4CA8-93CC-F0B9AB8D6EDC}"/>
    <hyperlink ref="C12" location="'2. Community'!B4" display="2.1 Community and education sessions" xr:uid="{86D7DA22-EC53-49B6-A241-015EB816846D}"/>
    <hyperlink ref="C13" location="'2. Community'!B10" display="2.2 Donations and sponsorships" xr:uid="{B874CD37-5E7F-457B-AE0F-90D8B678624B}"/>
    <hyperlink ref="D12" location="'3. GHG Emissions'!B4" display="3.1 Scope 1 and Scope 2 Greenhouse gas emissions" xr:uid="{6FCA79F0-78F5-4A8B-8401-317579BC5E5C}"/>
    <hyperlink ref="D13" location="'3. GHG Emissions'!B11" display="3.2 Landfill gas emissions" xr:uid="{60953380-071E-4727-8ADF-ED76DAB85C77}"/>
    <hyperlink ref="D14" location="'3. GHG Emissions'!B21" display="3.3 Net Scope 1 and Scope 2 Greenhouse gas emissions" xr:uid="{96E134BB-3946-4751-B1A7-0089E5187486}"/>
    <hyperlink ref="D15" location="'3. GHG Emissions'!B29" display="3.4 Determination of FY24 Total Net Greenhouse gas emissions" xr:uid="{AF88FBA7-CA7D-412A-AEA0-A159E9E85B04}"/>
    <hyperlink ref="E12" location="'4.Resource Recovery &amp; Recycling'!B4" display="4.1 Resource recovery summary " xr:uid="{B33DDD6C-4C16-4A25-A1FE-8D87738ABCF2}"/>
    <hyperlink ref="E13" location="'4.Resource Recovery &amp; Recycling'!B17" display="4.2 Break down of Container Deposit Scheme recycling" xr:uid="{05105D60-975B-4DAA-8D5D-DACC1E321CA5}"/>
    <hyperlink ref="E14" location="'4.Resource Recovery &amp; Recycling'!B27" display="4.3 Break down of processed waste" xr:uid="{A0229A50-0BC9-46F6-A708-EA0F98EBDE50}"/>
    <hyperlink ref="F12" location="'5. Environment'!B4" display="5.1 Regulatory compliance" xr:uid="{FF37767F-F800-4F23-B111-AACB8329A21E}"/>
    <hyperlink ref="F13" location="'5. Environment'!B14" display="5.2 Water consumption" xr:uid="{116B95E8-7883-4543-AAA9-9E39D8C2636E}"/>
    <hyperlink ref="H12" location="'7. Suppliers '!B4" display="7.1 Procurement spend" xr:uid="{5D440F61-CD54-4793-869A-FCC3593C506E}"/>
    <hyperlink ref="H13" location="'7. Suppliers '!B12" display="7.2 Number of suppliers " xr:uid="{12A4CA16-66D4-40A0-8B90-C8CB0D305879}"/>
    <hyperlink ref="I12" location="'8. Economic Contribution'!B4" display="8.1 Metrics" xr:uid="{187C2342-FAFE-4D2A-96AE-2EB84699273E}"/>
    <hyperlink ref="I13" location="'8. Economic Contribution'!B20" display="8.2 Tax transparency" xr:uid="{E01CD1E6-8170-41F1-BF57-7A7D71EBFD31}"/>
    <hyperlink ref="J12" location="'9. Governance'!B4" display="9.1 Overview" xr:uid="{EF3981C1-E2D5-4C12-86DA-6F27F3DBAA12}"/>
    <hyperlink ref="J13" location="'9. Governance'!B7" display="9.2 Board structure and composition" xr:uid="{78561E18-B4F7-4450-8BFE-2D2216B08EC8}"/>
    <hyperlink ref="J14" location="'9. Governance'!B12" display="9.3 Code of Conduct " xr:uid="{FD50B7FA-93DB-4F4D-82DA-9CE96CC17ADB}"/>
    <hyperlink ref="J15" location="'9. Governance'!B15" display="9.4 Risk and compliance " xr:uid="{82F7E7D2-7506-4A00-A41D-15D792927641}"/>
    <hyperlink ref="J16" location="'9. Governance'!B21" display="9.5 Corporate governance documents" xr:uid="{A17C200B-0F8F-496F-9429-04976C98A0EB}"/>
    <hyperlink ref="M12" location="'12. Materiality'!B4" display="12.1 Summary Table " xr:uid="{3CF46E9F-40AD-4C74-B859-7E86AC57C313}"/>
    <hyperlink ref="M13" location="'12. Materiality'!B25" display="12.2 FY24 Materiality matrix" xr:uid="{2DE45705-E2B7-45D6-A5E3-9E244A332B5F}"/>
    <hyperlink ref="N12" location="'13. UN SDGs'!B5" display="Our alignment to SDGs" xr:uid="{B8EFBB0D-8A42-4430-B051-DBF6E2EBE898}"/>
    <hyperlink ref="G12" location="'6. Customers'!B4" display="6.1 Number of customers by category" xr:uid="{09C6072E-F5A2-4C80-807B-57D86432D454}"/>
    <hyperlink ref="G13" location="'6. Customers'!B9" display="6.2 Customer services (%)" xr:uid="{25D3D181-B5E7-4064-955F-63DA8E00F568}"/>
    <hyperlink ref="G14" location="'6. Customers'!B15" display="6.3 Customers by segment " xr:uid="{7FC3AC77-97B8-4CDF-A66A-5A133C175971}"/>
    <hyperlink ref="D16" location="'3. GHG Emissions'!B38" display="3.5 Landfill gas emissions" xr:uid="{EA4D1732-0F16-4B01-9C68-48BB08DCBB8F}"/>
    <hyperlink ref="D17" location="'3. GHG Emissions'!Print_Area" display="'3. GHG Emissions'!Print_Area" xr:uid="{B1C67373-05C8-4DDC-A8F8-914B4742BAE6}"/>
    <hyperlink ref="D17" location="'3. GHG Emissions'!B48" display="3.6 Emissions profile" xr:uid="{DFA111CF-BA9C-4447-9765-AFFCC4342F62}"/>
    <hyperlink ref="D18" location="'3. GHG Emissions'!B56" display="3.7 Methane emissions reduction long term incentive performance " xr:uid="{87AD0FCE-97EC-4F3F-AFC2-1B4ACDBB491B}"/>
    <hyperlink ref="D19" location="'3. GHG Emissions'!B65" display="3.8 Emissions reduction targets" xr:uid="{17D5E50B-4146-4205-A52A-EF4950489EF7}"/>
    <hyperlink ref="L12" location="'11. Basis of Preparation'!B6" display="11.1 General reporting boundaries " xr:uid="{22A6124C-1A99-439B-B689-C3D63F29A381}"/>
    <hyperlink ref="L13" location="'11. Basis of Preparation'!B12" display="11.2 Basis of preparation of certain performance indicators " xr:uid="{A17FBBF4-B7D8-4173-B63A-C7C2B50C15F1}"/>
    <hyperlink ref="L14" location="'11. Basis of Preparation'!B42" display="11.3 Definitions of common terms " xr:uid="{EE399EE8-95CF-4D28-8812-58ABBC987CCF}"/>
    <hyperlink ref="K12" location="'10. Stakeholder Engagement'!B2" display="10. Stakeholder Engagement" xr:uid="{96A18CEE-47EA-4BF0-B6F6-916E3F946515}"/>
    <hyperlink ref="L11" location="'11. Basis of Preparation'!B2" display="11. Basis of Preparation" xr:uid="{A77F309A-DDA5-45F5-9C57-2B321E3E6742}"/>
  </hyperlinks>
  <pageMargins left="0.25" right="0.25" top="0.75" bottom="0.75" header="0.3" footer="0.3"/>
  <pageSetup paperSize="9" scale="46"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500A4-B88A-46DB-B3A4-7CF6B5388B7A}">
  <sheetPr codeName="Sheet4">
    <tabColor theme="0"/>
    <pageSetUpPr fitToPage="1"/>
  </sheetPr>
  <dimension ref="A1:N84"/>
  <sheetViews>
    <sheetView showGridLines="0" tabSelected="1" topLeftCell="A70" zoomScaleNormal="100" workbookViewId="0">
      <selection activeCell="K79" sqref="K79"/>
    </sheetView>
  </sheetViews>
  <sheetFormatPr defaultColWidth="9.1796875" defaultRowHeight="14.5" x14ac:dyDescent="0.35"/>
  <cols>
    <col min="1" max="1" width="3.1796875" style="761" customWidth="1"/>
    <col min="2" max="2" width="9.1796875" style="18"/>
    <col min="3" max="5" width="9" style="18" customWidth="1"/>
    <col min="6" max="6" width="9.1796875" style="18"/>
    <col min="7" max="7" width="57.81640625" style="18" customWidth="1"/>
    <col min="8" max="8" width="45.81640625" style="40" customWidth="1"/>
    <col min="9" max="9" width="26.7265625" style="18" customWidth="1"/>
    <col min="10" max="10" width="9.1796875" style="761"/>
    <col min="11" max="16384" width="9.1796875" style="18"/>
  </cols>
  <sheetData>
    <row r="1" spans="1:12" s="51" customFormat="1" ht="58" customHeight="1" x14ac:dyDescent="0.35">
      <c r="A1" s="754"/>
      <c r="H1" s="52"/>
      <c r="J1" s="754"/>
    </row>
    <row r="2" spans="1:12" s="84" customFormat="1" ht="50.15" customHeight="1" thickBot="1" x14ac:dyDescent="0.4">
      <c r="A2" s="751"/>
      <c r="B2" s="753" t="s">
        <v>288</v>
      </c>
      <c r="C2" s="96"/>
      <c r="D2" s="96"/>
      <c r="E2" s="757"/>
      <c r="F2" s="757"/>
      <c r="G2" s="757"/>
      <c r="H2" s="758"/>
      <c r="I2" s="96"/>
      <c r="J2" s="751"/>
      <c r="K2" s="751"/>
    </row>
    <row r="3" spans="1:12" s="84" customFormat="1" ht="29.25" customHeight="1" thickBot="1" x14ac:dyDescent="0.4">
      <c r="A3" s="751"/>
      <c r="B3" s="752" t="s">
        <v>289</v>
      </c>
      <c r="C3" s="610"/>
      <c r="D3" s="610"/>
      <c r="E3" s="611" t="s">
        <v>1170</v>
      </c>
      <c r="F3" s="611"/>
      <c r="G3" s="611"/>
      <c r="H3" s="611"/>
      <c r="I3" s="759"/>
      <c r="J3" s="751"/>
      <c r="K3" s="739"/>
    </row>
    <row r="4" spans="1:12" s="84" customFormat="1" ht="31" customHeight="1" thickBot="1" x14ac:dyDescent="0.4">
      <c r="A4" s="751"/>
      <c r="B4" s="610" t="s">
        <v>290</v>
      </c>
      <c r="C4" s="610"/>
      <c r="D4" s="610"/>
      <c r="E4" s="97" t="s">
        <v>291</v>
      </c>
      <c r="F4" s="97"/>
      <c r="G4" s="97"/>
      <c r="H4" s="98"/>
      <c r="I4" s="760"/>
      <c r="J4" s="751"/>
      <c r="K4" s="751"/>
      <c r="L4" s="739"/>
    </row>
    <row r="5" spans="1:12" s="84" customFormat="1" ht="46" customHeight="1" thickBot="1" x14ac:dyDescent="0.4">
      <c r="A5" s="751"/>
      <c r="B5" s="612" t="s">
        <v>292</v>
      </c>
      <c r="C5" s="612"/>
      <c r="D5" s="612"/>
      <c r="E5" s="612"/>
      <c r="F5" s="612"/>
      <c r="G5" s="99" t="s">
        <v>293</v>
      </c>
      <c r="H5" s="100" t="s">
        <v>24</v>
      </c>
      <c r="I5" s="100" t="s">
        <v>1186</v>
      </c>
      <c r="J5" s="751"/>
    </row>
    <row r="6" spans="1:12" s="84" customFormat="1" ht="50.15" customHeight="1" x14ac:dyDescent="0.35">
      <c r="A6" s="751"/>
      <c r="B6" s="609" t="s">
        <v>294</v>
      </c>
      <c r="C6" s="609"/>
      <c r="D6" s="609"/>
      <c r="E6" s="609"/>
      <c r="F6" s="609"/>
      <c r="G6" s="82" t="s">
        <v>295</v>
      </c>
      <c r="H6" s="88" t="s">
        <v>296</v>
      </c>
      <c r="I6" s="83"/>
      <c r="J6" s="761"/>
      <c r="K6" s="18"/>
    </row>
    <row r="7" spans="1:12" s="84" customFormat="1" ht="50.15" customHeight="1" x14ac:dyDescent="0.35">
      <c r="A7" s="751"/>
      <c r="B7" s="609"/>
      <c r="C7" s="609"/>
      <c r="D7" s="609"/>
      <c r="E7" s="609"/>
      <c r="F7" s="609"/>
      <c r="G7" s="90" t="s">
        <v>297</v>
      </c>
      <c r="H7" s="88" t="s">
        <v>298</v>
      </c>
      <c r="I7" s="88" t="s">
        <v>1180</v>
      </c>
      <c r="J7" s="751"/>
    </row>
    <row r="8" spans="1:12" s="84" customFormat="1" ht="50.15" customHeight="1" x14ac:dyDescent="0.35">
      <c r="A8" s="751"/>
      <c r="B8" s="609"/>
      <c r="C8" s="609"/>
      <c r="D8" s="609"/>
      <c r="E8" s="609"/>
      <c r="F8" s="609"/>
      <c r="G8" s="90" t="s">
        <v>299</v>
      </c>
      <c r="H8" s="88" t="s">
        <v>298</v>
      </c>
      <c r="I8" s="88" t="s">
        <v>1180</v>
      </c>
      <c r="J8" s="751"/>
    </row>
    <row r="9" spans="1:12" s="84" customFormat="1" ht="50.15" customHeight="1" x14ac:dyDescent="0.35">
      <c r="A9" s="751"/>
      <c r="B9" s="609"/>
      <c r="C9" s="609"/>
      <c r="D9" s="609"/>
      <c r="E9" s="609"/>
      <c r="F9" s="609"/>
      <c r="G9" s="90" t="s">
        <v>300</v>
      </c>
      <c r="H9" s="284" t="s">
        <v>301</v>
      </c>
      <c r="I9" s="88" t="s">
        <v>1171</v>
      </c>
      <c r="J9" s="751"/>
    </row>
    <row r="10" spans="1:12" s="84" customFormat="1" ht="50.15" customHeight="1" x14ac:dyDescent="0.35">
      <c r="A10" s="751"/>
      <c r="B10" s="609"/>
      <c r="C10" s="609"/>
      <c r="D10" s="609"/>
      <c r="E10" s="609"/>
      <c r="F10" s="609"/>
      <c r="G10" s="90" t="s">
        <v>302</v>
      </c>
      <c r="H10" s="88" t="s">
        <v>1223</v>
      </c>
      <c r="I10" s="88" t="s">
        <v>1181</v>
      </c>
      <c r="J10" s="751"/>
    </row>
    <row r="11" spans="1:12" s="84" customFormat="1" ht="50.15" customHeight="1" x14ac:dyDescent="0.35">
      <c r="A11" s="751"/>
      <c r="B11" s="609"/>
      <c r="C11" s="609"/>
      <c r="D11" s="609"/>
      <c r="E11" s="609"/>
      <c r="F11" s="609"/>
      <c r="G11" s="90" t="s">
        <v>303</v>
      </c>
      <c r="H11" s="88" t="s">
        <v>1224</v>
      </c>
      <c r="I11" s="88" t="s">
        <v>1182</v>
      </c>
      <c r="J11" s="751"/>
    </row>
    <row r="12" spans="1:12" s="84" customFormat="1" ht="50.15" customHeight="1" x14ac:dyDescent="0.35">
      <c r="A12" s="751"/>
      <c r="B12" s="609"/>
      <c r="C12" s="609"/>
      <c r="D12" s="609"/>
      <c r="E12" s="609"/>
      <c r="F12" s="609"/>
      <c r="G12" s="90" t="s">
        <v>304</v>
      </c>
      <c r="H12" s="200" t="s">
        <v>1225</v>
      </c>
      <c r="I12" s="88" t="s">
        <v>1183</v>
      </c>
      <c r="J12" s="751"/>
    </row>
    <row r="13" spans="1:12" s="84" customFormat="1" ht="50.15" customHeight="1" x14ac:dyDescent="0.35">
      <c r="A13" s="751"/>
      <c r="B13" s="609"/>
      <c r="C13" s="609"/>
      <c r="D13" s="609"/>
      <c r="E13" s="609"/>
      <c r="F13" s="609"/>
      <c r="G13" s="90" t="s">
        <v>305</v>
      </c>
      <c r="H13" s="88" t="s">
        <v>1226</v>
      </c>
      <c r="I13" s="88" t="s">
        <v>1184</v>
      </c>
      <c r="J13" s="751"/>
    </row>
    <row r="14" spans="1:12" s="84" customFormat="1" ht="50.15" customHeight="1" x14ac:dyDescent="0.35">
      <c r="A14" s="751"/>
      <c r="B14" s="609"/>
      <c r="C14" s="609"/>
      <c r="D14" s="609"/>
      <c r="E14" s="609"/>
      <c r="F14" s="609"/>
      <c r="G14" s="90" t="s">
        <v>306</v>
      </c>
      <c r="H14" s="284" t="s">
        <v>1227</v>
      </c>
      <c r="I14" s="88" t="s">
        <v>1184</v>
      </c>
      <c r="J14" s="751"/>
    </row>
    <row r="15" spans="1:12" s="84" customFormat="1" ht="50.15" customHeight="1" x14ac:dyDescent="0.35">
      <c r="A15" s="751"/>
      <c r="B15" s="609"/>
      <c r="C15" s="609"/>
      <c r="D15" s="609"/>
      <c r="E15" s="609"/>
      <c r="F15" s="609"/>
      <c r="G15" s="90" t="s">
        <v>307</v>
      </c>
      <c r="H15" s="284" t="s">
        <v>1227</v>
      </c>
      <c r="I15" s="88" t="s">
        <v>1184</v>
      </c>
      <c r="J15" s="751"/>
    </row>
    <row r="16" spans="1:12" s="84" customFormat="1" ht="50.15" customHeight="1" x14ac:dyDescent="0.35">
      <c r="A16" s="751"/>
      <c r="B16" s="609"/>
      <c r="C16" s="609"/>
      <c r="D16" s="609"/>
      <c r="E16" s="609"/>
      <c r="F16" s="609"/>
      <c r="G16" s="90" t="s">
        <v>308</v>
      </c>
      <c r="H16" s="284" t="s">
        <v>1227</v>
      </c>
      <c r="I16" s="88" t="s">
        <v>1184</v>
      </c>
      <c r="J16" s="751"/>
    </row>
    <row r="17" spans="1:10" s="84" customFormat="1" ht="50.15" customHeight="1" x14ac:dyDescent="0.35">
      <c r="A17" s="751"/>
      <c r="B17" s="609"/>
      <c r="C17" s="609"/>
      <c r="D17" s="609"/>
      <c r="E17" s="609"/>
      <c r="F17" s="609"/>
      <c r="G17" s="90" t="s">
        <v>309</v>
      </c>
      <c r="H17" s="88" t="s">
        <v>1228</v>
      </c>
      <c r="I17" s="88" t="s">
        <v>1187</v>
      </c>
      <c r="J17" s="751"/>
    </row>
    <row r="18" spans="1:10" s="84" customFormat="1" ht="50.15" customHeight="1" x14ac:dyDescent="0.35">
      <c r="A18" s="751"/>
      <c r="B18" s="609"/>
      <c r="C18" s="609"/>
      <c r="D18" s="609"/>
      <c r="E18" s="609"/>
      <c r="F18" s="609"/>
      <c r="G18" s="90" t="s">
        <v>310</v>
      </c>
      <c r="H18" s="88" t="s">
        <v>1172</v>
      </c>
      <c r="I18" s="88" t="s">
        <v>1188</v>
      </c>
      <c r="J18" s="751"/>
    </row>
    <row r="19" spans="1:10" s="84" customFormat="1" ht="50.15" customHeight="1" x14ac:dyDescent="0.35">
      <c r="A19" s="751"/>
      <c r="B19" s="609"/>
      <c r="C19" s="609"/>
      <c r="D19" s="609"/>
      <c r="E19" s="609"/>
      <c r="F19" s="609"/>
      <c r="G19" s="90" t="s">
        <v>311</v>
      </c>
      <c r="H19" s="284" t="s">
        <v>1227</v>
      </c>
      <c r="I19" s="88" t="s">
        <v>1184</v>
      </c>
      <c r="J19" s="751"/>
    </row>
    <row r="20" spans="1:10" s="84" customFormat="1" ht="50.15" customHeight="1" x14ac:dyDescent="0.35">
      <c r="A20" s="751"/>
      <c r="B20" s="609"/>
      <c r="C20" s="609"/>
      <c r="D20" s="609"/>
      <c r="E20" s="609"/>
      <c r="F20" s="609"/>
      <c r="G20" s="90" t="s">
        <v>312</v>
      </c>
      <c r="H20" s="284" t="s">
        <v>1227</v>
      </c>
      <c r="I20" s="88" t="s">
        <v>1184</v>
      </c>
      <c r="J20" s="751"/>
    </row>
    <row r="21" spans="1:10" s="84" customFormat="1" ht="50.15" customHeight="1" x14ac:dyDescent="0.35">
      <c r="A21" s="751"/>
      <c r="B21" s="609"/>
      <c r="C21" s="609"/>
      <c r="D21" s="609"/>
      <c r="E21" s="609"/>
      <c r="F21" s="609"/>
      <c r="G21" s="90" t="s">
        <v>313</v>
      </c>
      <c r="H21" s="88" t="s">
        <v>1175</v>
      </c>
      <c r="I21" s="88" t="s">
        <v>1184</v>
      </c>
      <c r="J21" s="751"/>
    </row>
    <row r="22" spans="1:10" s="84" customFormat="1" ht="50.15" customHeight="1" x14ac:dyDescent="0.35">
      <c r="A22" s="751"/>
      <c r="B22" s="609"/>
      <c r="C22" s="609"/>
      <c r="D22" s="609"/>
      <c r="E22" s="609"/>
      <c r="F22" s="609"/>
      <c r="G22" s="90" t="s">
        <v>314</v>
      </c>
      <c r="H22" s="88" t="s">
        <v>1175</v>
      </c>
      <c r="I22" s="88" t="s">
        <v>1184</v>
      </c>
      <c r="J22" s="751"/>
    </row>
    <row r="23" spans="1:10" s="84" customFormat="1" ht="50.15" customHeight="1" x14ac:dyDescent="0.35">
      <c r="A23" s="751"/>
      <c r="B23" s="609"/>
      <c r="C23" s="609"/>
      <c r="D23" s="609"/>
      <c r="E23" s="609"/>
      <c r="F23" s="609"/>
      <c r="G23" s="90" t="s">
        <v>315</v>
      </c>
      <c r="H23" s="88" t="s">
        <v>1176</v>
      </c>
      <c r="I23" s="88" t="s">
        <v>1184</v>
      </c>
      <c r="J23" s="751"/>
    </row>
    <row r="24" spans="1:10" s="84" customFormat="1" ht="50.15" customHeight="1" x14ac:dyDescent="0.35">
      <c r="A24" s="751"/>
      <c r="B24" s="609"/>
      <c r="C24" s="609"/>
      <c r="D24" s="609"/>
      <c r="E24" s="609"/>
      <c r="F24" s="609"/>
      <c r="G24" s="90" t="s">
        <v>316</v>
      </c>
      <c r="H24" s="88" t="s">
        <v>1176</v>
      </c>
      <c r="I24" s="88" t="s">
        <v>1184</v>
      </c>
      <c r="J24" s="751"/>
    </row>
    <row r="25" spans="1:10" s="84" customFormat="1" ht="50.15" customHeight="1" x14ac:dyDescent="0.35">
      <c r="A25" s="751"/>
      <c r="B25" s="609"/>
      <c r="C25" s="609"/>
      <c r="D25" s="609"/>
      <c r="E25" s="609"/>
      <c r="F25" s="609"/>
      <c r="G25" s="90" t="s">
        <v>317</v>
      </c>
      <c r="H25" s="200" t="s">
        <v>1229</v>
      </c>
      <c r="I25" s="88" t="s">
        <v>486</v>
      </c>
      <c r="J25" s="751"/>
    </row>
    <row r="26" spans="1:10" s="84" customFormat="1" ht="50.15" customHeight="1" x14ac:dyDescent="0.35">
      <c r="A26" s="751"/>
      <c r="B26" s="609"/>
      <c r="C26" s="609"/>
      <c r="D26" s="609"/>
      <c r="E26" s="609"/>
      <c r="F26" s="609"/>
      <c r="G26" s="90" t="s">
        <v>318</v>
      </c>
      <c r="H26" s="88" t="s">
        <v>1230</v>
      </c>
      <c r="I26" s="88" t="s">
        <v>1203</v>
      </c>
      <c r="J26" s="751"/>
    </row>
    <row r="27" spans="1:10" s="84" customFormat="1" ht="50.15" customHeight="1" x14ac:dyDescent="0.35">
      <c r="A27" s="751"/>
      <c r="B27" s="609"/>
      <c r="C27" s="609"/>
      <c r="D27" s="609"/>
      <c r="E27" s="609"/>
      <c r="F27" s="609"/>
      <c r="G27" s="90" t="s">
        <v>319</v>
      </c>
      <c r="H27" s="88" t="s">
        <v>1232</v>
      </c>
      <c r="I27" s="88" t="s">
        <v>1189</v>
      </c>
      <c r="J27" s="751"/>
    </row>
    <row r="28" spans="1:10" s="84" customFormat="1" ht="50.15" customHeight="1" x14ac:dyDescent="0.35">
      <c r="A28" s="751"/>
      <c r="B28" s="609"/>
      <c r="C28" s="609"/>
      <c r="D28" s="609"/>
      <c r="E28" s="609"/>
      <c r="F28" s="609"/>
      <c r="G28" s="90" t="s">
        <v>320</v>
      </c>
      <c r="H28" s="88" t="s">
        <v>1231</v>
      </c>
      <c r="I28" s="88" t="s">
        <v>1184</v>
      </c>
      <c r="J28" s="751"/>
    </row>
    <row r="29" spans="1:10" s="84" customFormat="1" ht="50.15" customHeight="1" x14ac:dyDescent="0.35">
      <c r="A29" s="751"/>
      <c r="B29" s="609"/>
      <c r="C29" s="609"/>
      <c r="D29" s="609"/>
      <c r="E29" s="609"/>
      <c r="F29" s="609"/>
      <c r="G29" s="90" t="s">
        <v>321</v>
      </c>
      <c r="H29" s="88" t="s">
        <v>1233</v>
      </c>
      <c r="I29" s="88" t="s">
        <v>1184</v>
      </c>
      <c r="J29" s="751"/>
    </row>
    <row r="30" spans="1:10" s="84" customFormat="1" ht="50.15" customHeight="1" x14ac:dyDescent="0.35">
      <c r="A30" s="751"/>
      <c r="B30" s="609"/>
      <c r="C30" s="609"/>
      <c r="D30" s="609"/>
      <c r="E30" s="609"/>
      <c r="F30" s="609"/>
      <c r="G30" s="90" t="s">
        <v>322</v>
      </c>
      <c r="H30" s="88" t="s">
        <v>1177</v>
      </c>
      <c r="I30" s="88" t="s">
        <v>1185</v>
      </c>
      <c r="J30" s="751"/>
    </row>
    <row r="31" spans="1:10" s="84" customFormat="1" ht="50.15" customHeight="1" x14ac:dyDescent="0.35">
      <c r="A31" s="751"/>
      <c r="B31" s="609"/>
      <c r="C31" s="609"/>
      <c r="D31" s="609"/>
      <c r="E31" s="609"/>
      <c r="F31" s="609"/>
      <c r="G31" s="90" t="s">
        <v>323</v>
      </c>
      <c r="H31" s="88" t="s">
        <v>1234</v>
      </c>
      <c r="I31" s="88" t="s">
        <v>1204</v>
      </c>
      <c r="J31" s="751"/>
    </row>
    <row r="32" spans="1:10" s="84" customFormat="1" ht="50.15" customHeight="1" x14ac:dyDescent="0.35">
      <c r="A32" s="751"/>
      <c r="B32" s="609"/>
      <c r="C32" s="609"/>
      <c r="D32" s="609"/>
      <c r="E32" s="609"/>
      <c r="F32" s="609"/>
      <c r="G32" s="90" t="s">
        <v>324</v>
      </c>
      <c r="H32" s="88" t="s">
        <v>1235</v>
      </c>
      <c r="I32" s="88" t="s">
        <v>1199</v>
      </c>
      <c r="J32" s="751"/>
    </row>
    <row r="33" spans="1:10" s="84" customFormat="1" ht="50.15" customHeight="1" x14ac:dyDescent="0.35">
      <c r="A33" s="751"/>
      <c r="B33" s="609"/>
      <c r="C33" s="609"/>
      <c r="D33" s="609"/>
      <c r="E33" s="609"/>
      <c r="F33" s="609"/>
      <c r="G33" s="90" t="s">
        <v>325</v>
      </c>
      <c r="H33" s="200" t="s">
        <v>1236</v>
      </c>
      <c r="I33" s="88" t="s">
        <v>1180</v>
      </c>
      <c r="J33" s="751"/>
    </row>
    <row r="34" spans="1:10" s="84" customFormat="1" ht="50.15" customHeight="1" thickBot="1" x14ac:dyDescent="0.4">
      <c r="A34" s="751"/>
      <c r="B34" s="607"/>
      <c r="C34" s="607"/>
      <c r="D34" s="607"/>
      <c r="E34" s="607"/>
      <c r="F34" s="607"/>
      <c r="G34" s="92" t="s">
        <v>326</v>
      </c>
      <c r="H34" s="93" t="s">
        <v>1237</v>
      </c>
      <c r="I34" s="91" t="s">
        <v>1182</v>
      </c>
      <c r="J34" s="751"/>
    </row>
    <row r="35" spans="1:10" s="84" customFormat="1" ht="50.15" customHeight="1" x14ac:dyDescent="0.35">
      <c r="A35" s="751"/>
      <c r="B35" s="609" t="s">
        <v>327</v>
      </c>
      <c r="C35" s="609"/>
      <c r="D35" s="609"/>
      <c r="E35" s="609"/>
      <c r="F35" s="609"/>
      <c r="G35" s="101" t="s">
        <v>328</v>
      </c>
      <c r="H35" s="747" t="s">
        <v>1238</v>
      </c>
      <c r="I35" s="89" t="s">
        <v>1180</v>
      </c>
      <c r="J35" s="751"/>
    </row>
    <row r="36" spans="1:10" s="84" customFormat="1" ht="50.15" customHeight="1" x14ac:dyDescent="0.35">
      <c r="A36" s="751"/>
      <c r="B36" s="609"/>
      <c r="C36" s="609"/>
      <c r="D36" s="609"/>
      <c r="E36" s="609"/>
      <c r="F36" s="609"/>
      <c r="G36" s="90" t="s">
        <v>329</v>
      </c>
      <c r="H36" s="729" t="s">
        <v>1238</v>
      </c>
      <c r="I36" s="88" t="s">
        <v>1180</v>
      </c>
      <c r="J36" s="751"/>
    </row>
    <row r="37" spans="1:10" s="84" customFormat="1" ht="50.15" customHeight="1" thickBot="1" x14ac:dyDescent="0.4">
      <c r="A37" s="751"/>
      <c r="B37" s="607"/>
      <c r="C37" s="607"/>
      <c r="D37" s="607"/>
      <c r="E37" s="607"/>
      <c r="F37" s="607"/>
      <c r="G37" s="92" t="s">
        <v>330</v>
      </c>
      <c r="H37" s="748" t="s">
        <v>1238</v>
      </c>
      <c r="I37" s="91" t="s">
        <v>1206</v>
      </c>
      <c r="J37" s="751"/>
    </row>
    <row r="38" spans="1:10" s="84" customFormat="1" ht="50.15" customHeight="1" x14ac:dyDescent="0.35">
      <c r="A38" s="751"/>
      <c r="B38" s="613" t="s">
        <v>331</v>
      </c>
      <c r="C38" s="613"/>
      <c r="D38" s="613"/>
      <c r="E38" s="613"/>
      <c r="F38" s="613"/>
      <c r="G38" s="101" t="s">
        <v>332</v>
      </c>
      <c r="H38" s="746" t="s">
        <v>1239</v>
      </c>
      <c r="I38" s="89" t="s">
        <v>1182</v>
      </c>
      <c r="J38" s="751"/>
    </row>
    <row r="39" spans="1:10" s="84" customFormat="1" ht="50.15" customHeight="1" thickBot="1" x14ac:dyDescent="0.4">
      <c r="A39" s="751"/>
      <c r="B39" s="613"/>
      <c r="C39" s="613"/>
      <c r="D39" s="613"/>
      <c r="E39" s="613"/>
      <c r="F39" s="613"/>
      <c r="G39" s="90" t="s">
        <v>333</v>
      </c>
      <c r="H39" s="88" t="s">
        <v>1178</v>
      </c>
      <c r="I39" s="91" t="s">
        <v>1201</v>
      </c>
      <c r="J39" s="751"/>
    </row>
    <row r="40" spans="1:10" s="84" customFormat="1" ht="50.15" customHeight="1" thickBot="1" x14ac:dyDescent="0.4">
      <c r="A40" s="751"/>
      <c r="B40" s="606" t="s">
        <v>334</v>
      </c>
      <c r="C40" s="606"/>
      <c r="D40" s="606"/>
      <c r="E40" s="606"/>
      <c r="F40" s="606"/>
      <c r="G40" s="82" t="s">
        <v>335</v>
      </c>
      <c r="H40" s="83" t="s">
        <v>336</v>
      </c>
      <c r="I40" s="201" t="s">
        <v>1197</v>
      </c>
      <c r="J40" s="751"/>
    </row>
    <row r="41" spans="1:10" s="84" customFormat="1" ht="50.15" customHeight="1" thickBot="1" x14ac:dyDescent="0.4">
      <c r="A41" s="751"/>
      <c r="B41" s="608" t="s">
        <v>337</v>
      </c>
      <c r="C41" s="608"/>
      <c r="D41" s="608"/>
      <c r="E41" s="608"/>
      <c r="F41" s="608"/>
      <c r="G41" s="85" t="s">
        <v>338</v>
      </c>
      <c r="H41" s="86" t="s">
        <v>339</v>
      </c>
      <c r="I41" s="201" t="s">
        <v>1189</v>
      </c>
      <c r="J41" s="751"/>
    </row>
    <row r="42" spans="1:10" s="84" customFormat="1" ht="50.15" customHeight="1" x14ac:dyDescent="0.35">
      <c r="A42" s="751"/>
      <c r="B42" s="606" t="s">
        <v>340</v>
      </c>
      <c r="C42" s="606"/>
      <c r="D42" s="606"/>
      <c r="E42" s="606"/>
      <c r="F42" s="606"/>
      <c r="G42" s="87" t="s">
        <v>341</v>
      </c>
      <c r="H42" s="203" t="s">
        <v>342</v>
      </c>
      <c r="I42" s="89" t="s">
        <v>1189</v>
      </c>
      <c r="J42" s="751"/>
    </row>
    <row r="43" spans="1:10" s="84" customFormat="1" ht="50.15" customHeight="1" x14ac:dyDescent="0.35">
      <c r="A43" s="751"/>
      <c r="B43" s="609"/>
      <c r="C43" s="609"/>
      <c r="D43" s="609"/>
      <c r="E43" s="609"/>
      <c r="F43" s="609"/>
      <c r="G43" s="90" t="s">
        <v>343</v>
      </c>
      <c r="H43" s="204" t="s">
        <v>344</v>
      </c>
      <c r="I43" s="89" t="s">
        <v>1189</v>
      </c>
      <c r="J43" s="751"/>
    </row>
    <row r="44" spans="1:10" s="84" customFormat="1" ht="50.15" customHeight="1" thickBot="1" x14ac:dyDescent="0.4">
      <c r="A44" s="751"/>
      <c r="B44" s="609"/>
      <c r="C44" s="609"/>
      <c r="D44" s="609"/>
      <c r="E44" s="609"/>
      <c r="F44" s="609"/>
      <c r="G44" s="90" t="s">
        <v>345</v>
      </c>
      <c r="H44" s="91" t="s">
        <v>344</v>
      </c>
      <c r="I44" s="730" t="s">
        <v>1189</v>
      </c>
      <c r="J44" s="751"/>
    </row>
    <row r="45" spans="1:10" s="84" customFormat="1" ht="50.15" customHeight="1" x14ac:dyDescent="0.35">
      <c r="A45" s="751"/>
      <c r="B45" s="606" t="s">
        <v>346</v>
      </c>
      <c r="C45" s="606"/>
      <c r="D45" s="606"/>
      <c r="E45" s="606"/>
      <c r="F45" s="606"/>
      <c r="G45" s="87" t="s">
        <v>347</v>
      </c>
      <c r="H45" s="89" t="s">
        <v>1240</v>
      </c>
      <c r="I45" s="89" t="s">
        <v>1199</v>
      </c>
      <c r="J45" s="751"/>
    </row>
    <row r="46" spans="1:10" s="84" customFormat="1" ht="50.15" customHeight="1" x14ac:dyDescent="0.35">
      <c r="A46" s="751"/>
      <c r="B46" s="609"/>
      <c r="C46" s="609"/>
      <c r="D46" s="609"/>
      <c r="E46" s="609"/>
      <c r="F46" s="609"/>
      <c r="G46" s="90" t="s">
        <v>348</v>
      </c>
      <c r="H46" s="89" t="s">
        <v>1240</v>
      </c>
      <c r="I46" s="88" t="s">
        <v>1199</v>
      </c>
      <c r="J46" s="751"/>
    </row>
    <row r="47" spans="1:10" s="84" customFormat="1" ht="50.15" customHeight="1" x14ac:dyDescent="0.35">
      <c r="A47" s="751"/>
      <c r="B47" s="609"/>
      <c r="C47" s="609"/>
      <c r="D47" s="609"/>
      <c r="E47" s="609"/>
      <c r="F47" s="609"/>
      <c r="G47" s="90" t="s">
        <v>349</v>
      </c>
      <c r="H47" s="88" t="s">
        <v>1241</v>
      </c>
      <c r="I47" s="88" t="s">
        <v>1199</v>
      </c>
      <c r="J47" s="751"/>
    </row>
    <row r="48" spans="1:10" s="84" customFormat="1" ht="50.15" customHeight="1" thickBot="1" x14ac:dyDescent="0.4">
      <c r="A48" s="751"/>
      <c r="B48" s="607"/>
      <c r="C48" s="607"/>
      <c r="D48" s="607"/>
      <c r="E48" s="607"/>
      <c r="F48" s="607"/>
      <c r="G48" s="92" t="s">
        <v>350</v>
      </c>
      <c r="H48" s="575" t="s">
        <v>351</v>
      </c>
      <c r="I48" s="91" t="s">
        <v>486</v>
      </c>
      <c r="J48" s="751"/>
    </row>
    <row r="49" spans="1:12" s="84" customFormat="1" ht="60.65" customHeight="1" x14ac:dyDescent="0.35">
      <c r="A49" s="751"/>
      <c r="B49" s="606" t="s">
        <v>352</v>
      </c>
      <c r="C49" s="606"/>
      <c r="D49" s="606"/>
      <c r="E49" s="606"/>
      <c r="F49" s="606"/>
      <c r="G49" s="87" t="s">
        <v>353</v>
      </c>
      <c r="H49" s="89" t="s">
        <v>1242</v>
      </c>
      <c r="I49" s="89" t="s">
        <v>1195</v>
      </c>
      <c r="J49" s="751"/>
    </row>
    <row r="50" spans="1:12" s="84" customFormat="1" ht="60.65" customHeight="1" x14ac:dyDescent="0.35">
      <c r="A50" s="751"/>
      <c r="B50" s="609"/>
      <c r="C50" s="609"/>
      <c r="D50" s="609"/>
      <c r="E50" s="609"/>
      <c r="F50" s="609"/>
      <c r="G50" s="734" t="s">
        <v>354</v>
      </c>
      <c r="H50" s="729" t="s">
        <v>1242</v>
      </c>
      <c r="I50" s="88" t="s">
        <v>1209</v>
      </c>
      <c r="J50" s="751"/>
    </row>
    <row r="51" spans="1:12" s="84" customFormat="1" ht="50.15" customHeight="1" x14ac:dyDescent="0.35">
      <c r="A51" s="751"/>
      <c r="B51" s="609"/>
      <c r="C51" s="609"/>
      <c r="D51" s="609"/>
      <c r="E51" s="609"/>
      <c r="F51" s="609"/>
      <c r="G51" s="728" t="s">
        <v>355</v>
      </c>
      <c r="H51" s="740" t="s">
        <v>1243</v>
      </c>
      <c r="I51" s="741" t="s">
        <v>1209</v>
      </c>
      <c r="J51" s="751"/>
    </row>
    <row r="52" spans="1:12" s="84" customFormat="1" ht="39" customHeight="1" thickBot="1" x14ac:dyDescent="0.4">
      <c r="A52" s="751"/>
      <c r="B52" s="607"/>
      <c r="C52" s="607"/>
      <c r="D52" s="607"/>
      <c r="E52" s="607"/>
      <c r="F52" s="607"/>
      <c r="G52" s="766" t="s">
        <v>356</v>
      </c>
      <c r="H52" s="767" t="s">
        <v>357</v>
      </c>
      <c r="I52" s="748" t="s">
        <v>486</v>
      </c>
      <c r="J52" s="751"/>
    </row>
    <row r="53" spans="1:12" s="84" customFormat="1" ht="50.15" customHeight="1" x14ac:dyDescent="0.35">
      <c r="A53" s="751"/>
      <c r="B53" s="742" t="s">
        <v>358</v>
      </c>
      <c r="C53" s="742"/>
      <c r="D53" s="742"/>
      <c r="E53" s="742"/>
      <c r="F53" s="742"/>
      <c r="G53" s="765" t="s">
        <v>359</v>
      </c>
      <c r="H53" s="746" t="s">
        <v>360</v>
      </c>
      <c r="I53" s="746" t="s">
        <v>1210</v>
      </c>
      <c r="J53" s="751"/>
    </row>
    <row r="54" spans="1:12" s="84" customFormat="1" ht="50.15" customHeight="1" x14ac:dyDescent="0.35">
      <c r="A54" s="751"/>
      <c r="B54" s="743"/>
      <c r="C54" s="743"/>
      <c r="D54" s="743"/>
      <c r="E54" s="743"/>
      <c r="F54" s="743"/>
      <c r="G54" s="90" t="s">
        <v>361</v>
      </c>
      <c r="H54" s="88" t="s">
        <v>362</v>
      </c>
      <c r="I54" s="88" t="s">
        <v>1197</v>
      </c>
      <c r="J54" s="751"/>
    </row>
    <row r="55" spans="1:12" s="84" customFormat="1" ht="50.15" customHeight="1" x14ac:dyDescent="0.35">
      <c r="A55" s="751"/>
      <c r="B55" s="743"/>
      <c r="C55" s="743"/>
      <c r="D55" s="743"/>
      <c r="E55" s="743"/>
      <c r="F55" s="743"/>
      <c r="G55" s="90" t="s">
        <v>363</v>
      </c>
      <c r="H55" s="265" t="s">
        <v>1244</v>
      </c>
      <c r="I55" s="88" t="s">
        <v>1211</v>
      </c>
      <c r="J55" s="751"/>
    </row>
    <row r="56" spans="1:12" s="84" customFormat="1" ht="59" customHeight="1" thickBot="1" x14ac:dyDescent="0.4">
      <c r="A56" s="751"/>
      <c r="B56" s="744"/>
      <c r="C56" s="744"/>
      <c r="D56" s="744"/>
      <c r="E56" s="744"/>
      <c r="F56" s="744"/>
      <c r="G56" s="92" t="s">
        <v>364</v>
      </c>
      <c r="H56" s="265" t="s">
        <v>1245</v>
      </c>
      <c r="I56" s="91" t="s">
        <v>1211</v>
      </c>
      <c r="J56" s="751"/>
    </row>
    <row r="57" spans="1:12" s="84" customFormat="1" ht="50.15" customHeight="1" x14ac:dyDescent="0.35">
      <c r="A57" s="751"/>
      <c r="B57" s="606" t="s">
        <v>365</v>
      </c>
      <c r="C57" s="606"/>
      <c r="D57" s="606"/>
      <c r="E57" s="606"/>
      <c r="F57" s="606"/>
      <c r="G57" s="82" t="s">
        <v>366</v>
      </c>
      <c r="H57" s="83" t="s">
        <v>1179</v>
      </c>
      <c r="I57" s="89" t="s">
        <v>1189</v>
      </c>
      <c r="J57" s="751"/>
    </row>
    <row r="58" spans="1:12" s="84" customFormat="1" ht="50.15" customHeight="1" thickBot="1" x14ac:dyDescent="0.4">
      <c r="A58" s="751"/>
      <c r="B58" s="726"/>
      <c r="C58" s="726"/>
      <c r="D58" s="726"/>
      <c r="E58" s="726"/>
      <c r="F58" s="726"/>
      <c r="G58" s="92" t="s">
        <v>368</v>
      </c>
      <c r="H58" s="93" t="s">
        <v>369</v>
      </c>
      <c r="I58" s="91" t="s">
        <v>1212</v>
      </c>
      <c r="J58" s="751"/>
    </row>
    <row r="59" spans="1:12" s="84" customFormat="1" ht="50.15" customHeight="1" x14ac:dyDescent="0.35">
      <c r="A59" s="751"/>
      <c r="B59" s="606" t="s">
        <v>370</v>
      </c>
      <c r="C59" s="577"/>
      <c r="D59" s="577"/>
      <c r="E59" s="577"/>
      <c r="F59" s="577"/>
      <c r="G59" s="87" t="s">
        <v>371</v>
      </c>
      <c r="H59" s="202" t="s">
        <v>1246</v>
      </c>
      <c r="I59" s="89" t="s">
        <v>1182</v>
      </c>
      <c r="J59" s="751"/>
    </row>
    <row r="60" spans="1:12" s="84" customFormat="1" ht="50.15" customHeight="1" thickBot="1" x14ac:dyDescent="0.4">
      <c r="A60" s="751"/>
      <c r="B60" s="733"/>
      <c r="C60" s="733"/>
      <c r="D60" s="733"/>
      <c r="E60" s="733"/>
      <c r="F60" s="732"/>
      <c r="G60" s="734" t="s">
        <v>372</v>
      </c>
      <c r="H60" s="737" t="s">
        <v>1247</v>
      </c>
      <c r="I60" s="769" t="s">
        <v>1182</v>
      </c>
      <c r="J60" s="751"/>
    </row>
    <row r="61" spans="1:12" s="84" customFormat="1" ht="50.15" customHeight="1" thickBot="1" x14ac:dyDescent="0.4">
      <c r="A61" s="751"/>
      <c r="B61" s="749" t="s">
        <v>1259</v>
      </c>
      <c r="C61" s="750"/>
      <c r="D61" s="750"/>
      <c r="E61" s="750"/>
      <c r="F61" s="750"/>
      <c r="G61" s="735" t="s">
        <v>1260</v>
      </c>
      <c r="H61" s="736"/>
      <c r="I61" s="768"/>
      <c r="J61" s="751"/>
    </row>
    <row r="62" spans="1:12" s="84" customFormat="1" ht="50.15" customHeight="1" x14ac:dyDescent="0.35">
      <c r="A62" s="751"/>
      <c r="B62" s="606" t="s">
        <v>373</v>
      </c>
      <c r="C62" s="606"/>
      <c r="D62" s="606"/>
      <c r="E62" s="606"/>
      <c r="F62" s="726"/>
      <c r="G62" s="87" t="s">
        <v>374</v>
      </c>
      <c r="H62" s="88" t="s">
        <v>1248</v>
      </c>
      <c r="I62" s="89" t="s">
        <v>1182</v>
      </c>
      <c r="J62" s="751"/>
      <c r="L62" s="731"/>
    </row>
    <row r="63" spans="1:12" s="84" customFormat="1" ht="50.15" customHeight="1" x14ac:dyDescent="0.35">
      <c r="A63" s="751"/>
      <c r="B63" s="609"/>
      <c r="C63" s="609"/>
      <c r="D63" s="609"/>
      <c r="E63" s="609"/>
      <c r="F63" s="609"/>
      <c r="G63" s="90" t="s">
        <v>375</v>
      </c>
      <c r="H63" s="88" t="s">
        <v>376</v>
      </c>
      <c r="I63" s="89" t="s">
        <v>1213</v>
      </c>
      <c r="J63" s="751"/>
    </row>
    <row r="64" spans="1:12" s="84" customFormat="1" ht="50.15" customHeight="1" x14ac:dyDescent="0.35">
      <c r="A64" s="751"/>
      <c r="B64" s="609"/>
      <c r="C64" s="609"/>
      <c r="D64" s="609"/>
      <c r="E64" s="609"/>
      <c r="F64" s="609"/>
      <c r="G64" s="90" t="s">
        <v>377</v>
      </c>
      <c r="H64" s="88" t="s">
        <v>378</v>
      </c>
      <c r="I64" s="89" t="s">
        <v>1182</v>
      </c>
      <c r="J64" s="751"/>
    </row>
    <row r="65" spans="1:14" s="84" customFormat="1" ht="50.15" customHeight="1" x14ac:dyDescent="0.35">
      <c r="A65" s="751"/>
      <c r="B65" s="609"/>
      <c r="C65" s="609"/>
      <c r="D65" s="609"/>
      <c r="E65" s="609"/>
      <c r="F65" s="609"/>
      <c r="G65" s="90" t="s">
        <v>379</v>
      </c>
      <c r="H65" s="88" t="s">
        <v>378</v>
      </c>
      <c r="I65" s="89" t="s">
        <v>1182</v>
      </c>
      <c r="J65" s="751"/>
    </row>
    <row r="66" spans="1:14" s="84" customFormat="1" ht="50.15" customHeight="1" x14ac:dyDescent="0.35">
      <c r="A66" s="751"/>
      <c r="B66" s="609"/>
      <c r="C66" s="609"/>
      <c r="D66" s="609"/>
      <c r="E66" s="609"/>
      <c r="F66" s="609"/>
      <c r="G66" s="90" t="s">
        <v>380</v>
      </c>
      <c r="H66" s="285" t="s">
        <v>1249</v>
      </c>
      <c r="I66" s="89" t="s">
        <v>1182</v>
      </c>
      <c r="J66" s="751"/>
    </row>
    <row r="67" spans="1:14" s="84" customFormat="1" ht="50.15" customHeight="1" x14ac:dyDescent="0.35">
      <c r="A67" s="751"/>
      <c r="B67" s="609"/>
      <c r="C67" s="609"/>
      <c r="D67" s="609"/>
      <c r="E67" s="609"/>
      <c r="F67" s="609"/>
      <c r="G67" s="90" t="s">
        <v>381</v>
      </c>
      <c r="H67" s="88" t="s">
        <v>378</v>
      </c>
      <c r="I67" s="89" t="s">
        <v>1182</v>
      </c>
      <c r="J67" s="751"/>
    </row>
    <row r="68" spans="1:14" s="84" customFormat="1" ht="50.15" customHeight="1" x14ac:dyDescent="0.35">
      <c r="A68" s="751"/>
      <c r="B68" s="609"/>
      <c r="C68" s="609"/>
      <c r="D68" s="609"/>
      <c r="E68" s="609"/>
      <c r="F68" s="609"/>
      <c r="G68" s="90" t="s">
        <v>382</v>
      </c>
      <c r="H68" s="88" t="s">
        <v>378</v>
      </c>
      <c r="I68" s="89" t="s">
        <v>1182</v>
      </c>
      <c r="J68" s="751"/>
    </row>
    <row r="69" spans="1:14" s="84" customFormat="1" ht="50.15" customHeight="1" x14ac:dyDescent="0.35">
      <c r="A69" s="751"/>
      <c r="B69" s="609"/>
      <c r="C69" s="609"/>
      <c r="D69" s="609"/>
      <c r="E69" s="609"/>
      <c r="F69" s="609"/>
      <c r="G69" s="90" t="s">
        <v>383</v>
      </c>
      <c r="H69" s="88" t="s">
        <v>378</v>
      </c>
      <c r="I69" s="89" t="s">
        <v>1182</v>
      </c>
      <c r="J69" s="751"/>
    </row>
    <row r="70" spans="1:14" s="84" customFormat="1" ht="50.15" customHeight="1" thickBot="1" x14ac:dyDescent="0.4">
      <c r="A70" s="751"/>
      <c r="B70" s="607"/>
      <c r="C70" s="607"/>
      <c r="D70" s="607"/>
      <c r="E70" s="607"/>
      <c r="F70" s="607"/>
      <c r="G70" s="92" t="s">
        <v>384</v>
      </c>
      <c r="H70" s="93" t="s">
        <v>378</v>
      </c>
      <c r="I70" s="769" t="s">
        <v>1182</v>
      </c>
      <c r="J70" s="751"/>
    </row>
    <row r="71" spans="1:14" s="84" customFormat="1" ht="50.15" customHeight="1" thickBot="1" x14ac:dyDescent="0.4">
      <c r="A71" s="751"/>
      <c r="B71" s="608" t="s">
        <v>385</v>
      </c>
      <c r="C71" s="745"/>
      <c r="D71" s="745"/>
      <c r="E71" s="745"/>
      <c r="F71" s="745"/>
      <c r="G71" s="90" t="s">
        <v>386</v>
      </c>
      <c r="H71" s="88" t="s">
        <v>387</v>
      </c>
      <c r="I71" s="738" t="s">
        <v>1182</v>
      </c>
      <c r="J71" s="751"/>
    </row>
    <row r="72" spans="1:14" s="84" customFormat="1" ht="50.15" customHeight="1" x14ac:dyDescent="0.35">
      <c r="A72" s="751"/>
      <c r="B72" s="606" t="s">
        <v>388</v>
      </c>
      <c r="C72" s="606"/>
      <c r="D72" s="606"/>
      <c r="E72" s="606"/>
      <c r="F72" s="606"/>
      <c r="G72" s="82" t="s">
        <v>389</v>
      </c>
      <c r="H72" s="202" t="s">
        <v>1250</v>
      </c>
      <c r="I72" s="746" t="s">
        <v>1214</v>
      </c>
      <c r="J72" s="751"/>
    </row>
    <row r="73" spans="1:14" s="84" customFormat="1" ht="50.15" customHeight="1" thickBot="1" x14ac:dyDescent="0.4">
      <c r="A73" s="751"/>
      <c r="B73" s="607"/>
      <c r="C73" s="607"/>
      <c r="D73" s="607"/>
      <c r="E73" s="607"/>
      <c r="F73" s="607"/>
      <c r="G73" s="92" t="s">
        <v>390</v>
      </c>
      <c r="H73" s="576" t="s">
        <v>391</v>
      </c>
      <c r="I73" s="91" t="s">
        <v>486</v>
      </c>
      <c r="J73" s="751"/>
    </row>
    <row r="74" spans="1:14" s="84" customFormat="1" ht="68.5" customHeight="1" thickBot="1" x14ac:dyDescent="0.4">
      <c r="A74" s="751"/>
      <c r="B74" s="608" t="s">
        <v>1261</v>
      </c>
      <c r="C74" s="745"/>
      <c r="D74" s="745"/>
      <c r="E74" s="745"/>
      <c r="F74" s="745"/>
      <c r="G74" s="92" t="s">
        <v>1262</v>
      </c>
      <c r="H74" s="756" t="s">
        <v>1263</v>
      </c>
      <c r="I74" s="741" t="s">
        <v>1189</v>
      </c>
      <c r="J74" s="751"/>
    </row>
    <row r="75" spans="1:14" s="84" customFormat="1" ht="72" customHeight="1" thickBot="1" x14ac:dyDescent="0.4">
      <c r="A75" s="751"/>
      <c r="B75" s="608" t="s">
        <v>1258</v>
      </c>
      <c r="C75" s="745"/>
      <c r="D75" s="745"/>
      <c r="E75" s="745"/>
      <c r="F75" s="745"/>
      <c r="G75" s="727" t="s">
        <v>1264</v>
      </c>
      <c r="H75" s="770" t="s">
        <v>1263</v>
      </c>
      <c r="I75" s="771" t="s">
        <v>1189</v>
      </c>
      <c r="J75" s="751"/>
    </row>
    <row r="76" spans="1:14" s="84" customFormat="1" ht="50.15" customHeight="1" thickBot="1" x14ac:dyDescent="0.4">
      <c r="A76" s="751"/>
      <c r="B76" s="606" t="s">
        <v>392</v>
      </c>
      <c r="C76" s="606"/>
      <c r="D76" s="606"/>
      <c r="E76" s="606"/>
      <c r="F76" s="606"/>
      <c r="G76" s="87" t="s">
        <v>393</v>
      </c>
      <c r="H76" s="729" t="s">
        <v>1265</v>
      </c>
      <c r="I76" s="763" t="s">
        <v>1189</v>
      </c>
      <c r="J76" s="751"/>
    </row>
    <row r="77" spans="1:14" s="84" customFormat="1" ht="50.15" customHeight="1" thickBot="1" x14ac:dyDescent="0.4">
      <c r="A77" s="751"/>
      <c r="B77" s="755" t="s">
        <v>394</v>
      </c>
      <c r="C77" s="755"/>
      <c r="D77" s="755"/>
      <c r="E77" s="755"/>
      <c r="F77" s="755"/>
      <c r="G77" s="764" t="s">
        <v>395</v>
      </c>
      <c r="H77" s="762" t="s">
        <v>339</v>
      </c>
      <c r="I77" s="769" t="s">
        <v>1189</v>
      </c>
      <c r="J77" s="751"/>
      <c r="N77" s="739"/>
    </row>
    <row r="78" spans="1:14" s="84" customFormat="1" ht="50.15" customHeight="1" x14ac:dyDescent="0.35">
      <c r="A78" s="751"/>
      <c r="B78" s="726" t="s">
        <v>396</v>
      </c>
      <c r="C78" s="726"/>
      <c r="D78" s="726"/>
      <c r="E78" s="726"/>
      <c r="F78" s="726"/>
      <c r="G78" s="765" t="s">
        <v>397</v>
      </c>
      <c r="H78" s="746" t="s">
        <v>1251</v>
      </c>
      <c r="I78" s="746" t="s">
        <v>1215</v>
      </c>
      <c r="J78" s="751"/>
    </row>
    <row r="79" spans="1:14" s="84" customFormat="1" ht="50.15" customHeight="1" thickBot="1" x14ac:dyDescent="0.4">
      <c r="A79" s="751"/>
      <c r="B79" s="607"/>
      <c r="C79" s="607"/>
      <c r="D79" s="607"/>
      <c r="E79" s="607"/>
      <c r="F79" s="607"/>
      <c r="G79" s="92" t="s">
        <v>398</v>
      </c>
      <c r="H79" s="93" t="s">
        <v>1251</v>
      </c>
      <c r="I79" s="91" t="s">
        <v>1216</v>
      </c>
      <c r="J79" s="751"/>
    </row>
    <row r="80" spans="1:14" s="84" customFormat="1" ht="50.15" customHeight="1" x14ac:dyDescent="0.35">
      <c r="A80" s="751"/>
      <c r="B80" s="606" t="s">
        <v>399</v>
      </c>
      <c r="C80" s="606"/>
      <c r="D80" s="606"/>
      <c r="E80" s="606"/>
      <c r="F80" s="606"/>
      <c r="G80" s="82" t="s">
        <v>400</v>
      </c>
      <c r="H80" s="83" t="s">
        <v>339</v>
      </c>
      <c r="I80" s="89" t="s">
        <v>1189</v>
      </c>
      <c r="J80" s="751"/>
    </row>
    <row r="81" spans="1:10" s="84" customFormat="1" ht="50.15" customHeight="1" thickBot="1" x14ac:dyDescent="0.4">
      <c r="A81" s="751"/>
      <c r="B81" s="607"/>
      <c r="C81" s="607"/>
      <c r="D81" s="607"/>
      <c r="E81" s="607"/>
      <c r="F81" s="607"/>
      <c r="G81" s="92" t="s">
        <v>401</v>
      </c>
      <c r="H81" s="93" t="s">
        <v>339</v>
      </c>
      <c r="I81" s="89" t="s">
        <v>1189</v>
      </c>
      <c r="J81" s="751"/>
    </row>
    <row r="82" spans="1:10" s="84" customFormat="1" ht="50.15" customHeight="1" thickBot="1" x14ac:dyDescent="0.4">
      <c r="A82" s="751"/>
      <c r="B82" s="608" t="s">
        <v>402</v>
      </c>
      <c r="C82" s="608"/>
      <c r="D82" s="608"/>
      <c r="E82" s="608"/>
      <c r="F82" s="608"/>
      <c r="G82" s="94" t="s">
        <v>403</v>
      </c>
      <c r="H82" s="86" t="s">
        <v>404</v>
      </c>
      <c r="I82" s="86"/>
      <c r="J82" s="751"/>
    </row>
    <row r="83" spans="1:10" s="84" customFormat="1" x14ac:dyDescent="0.35">
      <c r="A83" s="751"/>
      <c r="H83" s="95"/>
      <c r="J83" s="751"/>
    </row>
    <row r="84" spans="1:10" s="84" customFormat="1" x14ac:dyDescent="0.35">
      <c r="A84" s="751"/>
      <c r="B84" s="419"/>
      <c r="H84" s="95"/>
      <c r="J84" s="751"/>
    </row>
  </sheetData>
  <sheetProtection algorithmName="SHA-512" hashValue="dXAB6zU2SW0Ns25SNr4hAQHgtUBH1QDg9kh8HVHqn0xygpQJd4Z6+iesoaVXRE1HV+QlHfy6ElSxDAGssPkeGg==" saltValue="DUrxrMCYF5tSmSDcsv1gLQ==" spinCount="100000" sheet="1" objects="1" scenarios="1"/>
  <mergeCells count="27">
    <mergeCell ref="B48:F48"/>
    <mergeCell ref="B49:F52"/>
    <mergeCell ref="B53:F56"/>
    <mergeCell ref="B57:F58"/>
    <mergeCell ref="B3:D3"/>
    <mergeCell ref="B4:D4"/>
    <mergeCell ref="E3:I3"/>
    <mergeCell ref="B42:F44"/>
    <mergeCell ref="B45:F47"/>
    <mergeCell ref="B41:F41"/>
    <mergeCell ref="B5:F5"/>
    <mergeCell ref="B6:F34"/>
    <mergeCell ref="B35:F37"/>
    <mergeCell ref="B38:F39"/>
    <mergeCell ref="B40:F40"/>
    <mergeCell ref="B77:F77"/>
    <mergeCell ref="B78:F79"/>
    <mergeCell ref="B80:F81"/>
    <mergeCell ref="B82:F82"/>
    <mergeCell ref="B62:F70"/>
    <mergeCell ref="B71:F71"/>
    <mergeCell ref="B72:F73"/>
    <mergeCell ref="B76:F76"/>
    <mergeCell ref="B74:F74"/>
    <mergeCell ref="B75:F75"/>
    <mergeCell ref="B59:F59"/>
    <mergeCell ref="B61:F61"/>
  </mergeCells>
  <phoneticPr fontId="14" type="noConversion"/>
  <pageMargins left="0.25" right="0.25" top="0.75" bottom="0.75" header="0.3" footer="0.3"/>
  <pageSetup paperSize="9" scale="5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3BC7-255E-47A9-B1B5-D74ACCABC1C0}">
  <sheetPr>
    <tabColor rgb="FFFF0000"/>
  </sheetPr>
  <dimension ref="A1:Z84"/>
  <sheetViews>
    <sheetView zoomScale="85" zoomScaleNormal="85" workbookViewId="0">
      <selection activeCell="D27" sqref="D27:D31"/>
    </sheetView>
  </sheetViews>
  <sheetFormatPr defaultColWidth="8.81640625" defaultRowHeight="14.5" x14ac:dyDescent="0.35"/>
  <cols>
    <col min="1" max="1" width="3.81640625" style="61" customWidth="1"/>
    <col min="2" max="2" width="40.81640625" style="61" customWidth="1"/>
    <col min="3" max="3" width="4.54296875" style="196" hidden="1" customWidth="1"/>
    <col min="4" max="4" width="93.81640625" style="196" customWidth="1"/>
    <col min="5" max="5" width="4.81640625" style="196" hidden="1" customWidth="1"/>
    <col min="6" max="6" width="8.453125" style="61" hidden="1" customWidth="1"/>
    <col min="7" max="7" width="10" style="61" hidden="1" customWidth="1"/>
    <col min="8" max="8" width="20.1796875" style="61" customWidth="1"/>
    <col min="9" max="9" width="2.54296875" style="61" hidden="1" customWidth="1"/>
    <col min="10" max="16384" width="8.81640625" style="61"/>
  </cols>
  <sheetData>
    <row r="1" spans="1:26" s="49" customFormat="1" ht="71.150000000000006" customHeight="1" thickBot="1" x14ac:dyDescent="0.4">
      <c r="C1" s="304"/>
      <c r="D1" s="304"/>
      <c r="E1" s="304"/>
    </row>
    <row r="2" spans="1:26" ht="45" customHeight="1" thickBot="1" x14ac:dyDescent="0.4">
      <c r="B2" s="332" t="s">
        <v>405</v>
      </c>
      <c r="D2" s="329"/>
      <c r="H2" s="314"/>
      <c r="J2" s="324"/>
      <c r="K2" s="325"/>
      <c r="L2" s="324"/>
      <c r="M2" s="325"/>
      <c r="N2" s="325"/>
      <c r="O2" s="325"/>
      <c r="P2" s="325"/>
      <c r="Q2" s="325"/>
      <c r="R2" s="325"/>
      <c r="S2" s="325"/>
      <c r="U2" s="323"/>
      <c r="V2" s="326"/>
      <c r="W2" s="317"/>
      <c r="X2" s="325"/>
      <c r="Y2" s="317"/>
      <c r="Z2" s="317"/>
    </row>
    <row r="3" spans="1:26" ht="45" customHeight="1" thickBot="1" x14ac:dyDescent="0.4">
      <c r="A3" s="318"/>
      <c r="B3" s="342"/>
      <c r="C3" s="313"/>
      <c r="D3" s="343"/>
      <c r="E3" s="313"/>
      <c r="F3" s="344"/>
      <c r="G3" s="344"/>
      <c r="H3" s="323"/>
      <c r="I3" s="331"/>
      <c r="J3" s="320"/>
      <c r="L3" s="326"/>
      <c r="M3" s="324"/>
      <c r="N3" s="325"/>
      <c r="O3" s="325"/>
      <c r="P3" s="325"/>
      <c r="Q3" s="325"/>
      <c r="R3" s="325"/>
      <c r="S3" s="325"/>
      <c r="T3" s="325"/>
      <c r="U3" s="321"/>
      <c r="V3" s="321"/>
      <c r="W3" s="318"/>
      <c r="Y3" s="318"/>
      <c r="Z3" s="318"/>
    </row>
    <row r="4" spans="1:26" s="303" customFormat="1" ht="30" customHeight="1" thickBot="1" x14ac:dyDescent="0.4">
      <c r="A4" s="61"/>
      <c r="B4" s="334" t="s">
        <v>406</v>
      </c>
      <c r="C4" s="346" t="s">
        <v>407</v>
      </c>
      <c r="D4" s="339" t="s">
        <v>408</v>
      </c>
      <c r="E4" s="347" t="s">
        <v>409</v>
      </c>
      <c r="F4" s="348" t="s">
        <v>410</v>
      </c>
      <c r="G4" s="349" t="s">
        <v>411</v>
      </c>
      <c r="H4" s="340" t="s">
        <v>412</v>
      </c>
      <c r="I4" s="330" t="s">
        <v>413</v>
      </c>
      <c r="J4" s="333"/>
      <c r="K4" s="328"/>
      <c r="L4" s="327"/>
      <c r="M4" s="327"/>
      <c r="N4" s="328"/>
      <c r="O4" s="328"/>
      <c r="P4" s="328"/>
      <c r="Q4" s="328"/>
      <c r="R4" s="328"/>
      <c r="S4" s="328"/>
      <c r="T4" s="328"/>
      <c r="U4" s="322"/>
      <c r="V4" s="322"/>
      <c r="W4" s="319"/>
      <c r="X4" s="328"/>
      <c r="Y4" s="319"/>
      <c r="Z4" s="319"/>
    </row>
    <row r="5" spans="1:26" ht="84" customHeight="1" thickBot="1" x14ac:dyDescent="0.4">
      <c r="A5" s="318"/>
      <c r="B5" s="630" t="s">
        <v>414</v>
      </c>
      <c r="C5" s="358"/>
      <c r="D5" s="618" t="s">
        <v>1148</v>
      </c>
      <c r="E5" s="320" t="s">
        <v>415</v>
      </c>
      <c r="F5" s="341" t="s">
        <v>416</v>
      </c>
      <c r="G5" s="353"/>
      <c r="H5" s="387" t="s">
        <v>417</v>
      </c>
      <c r="I5" s="617" t="s">
        <v>418</v>
      </c>
      <c r="J5" s="324"/>
      <c r="K5" s="325"/>
      <c r="L5" s="324"/>
      <c r="M5" s="324"/>
      <c r="N5" s="317"/>
      <c r="O5" s="325"/>
      <c r="P5" s="325"/>
      <c r="Q5" s="325"/>
      <c r="R5" s="317"/>
      <c r="U5" s="323"/>
      <c r="V5" s="323"/>
      <c r="W5" s="318"/>
      <c r="Y5" s="318"/>
    </row>
    <row r="6" spans="1:26" ht="29.5" hidden="1" customHeight="1" x14ac:dyDescent="0.35">
      <c r="B6" s="631"/>
      <c r="C6" s="358"/>
      <c r="D6" s="619"/>
      <c r="E6" s="320" t="s">
        <v>419</v>
      </c>
      <c r="F6" s="341"/>
      <c r="G6" s="353"/>
      <c r="H6" s="356"/>
      <c r="I6" s="615"/>
      <c r="J6" s="326"/>
      <c r="L6" s="326"/>
      <c r="M6" s="326"/>
      <c r="N6" s="318"/>
      <c r="R6" s="318"/>
      <c r="U6" s="323"/>
      <c r="V6" s="323"/>
      <c r="W6" s="318"/>
      <c r="Y6" s="318"/>
    </row>
    <row r="7" spans="1:26" ht="34" hidden="1" customHeight="1" x14ac:dyDescent="0.35">
      <c r="B7" s="631"/>
      <c r="C7" s="358"/>
      <c r="D7" s="619"/>
      <c r="E7" s="320" t="s">
        <v>420</v>
      </c>
      <c r="F7" s="341"/>
      <c r="G7" s="353"/>
      <c r="H7" s="356"/>
      <c r="I7" s="615"/>
      <c r="J7" s="326"/>
      <c r="L7" s="326"/>
      <c r="M7" s="326"/>
      <c r="N7" s="318"/>
      <c r="R7" s="318"/>
      <c r="U7" s="323"/>
      <c r="V7" s="323"/>
      <c r="W7" s="318"/>
      <c r="Y7" s="318"/>
    </row>
    <row r="8" spans="1:26" ht="409.6" hidden="1" customHeight="1" thickBot="1" x14ac:dyDescent="0.4">
      <c r="B8" s="631"/>
      <c r="C8" s="358"/>
      <c r="D8" s="619"/>
      <c r="E8" s="320" t="s">
        <v>421</v>
      </c>
      <c r="F8" s="341" t="s">
        <v>422</v>
      </c>
      <c r="G8" s="353"/>
      <c r="H8" s="356"/>
      <c r="I8" s="615"/>
      <c r="J8" s="326"/>
      <c r="L8" s="326"/>
      <c r="M8" s="326"/>
      <c r="N8" s="318"/>
      <c r="R8" s="318"/>
      <c r="U8" s="323"/>
      <c r="V8" s="323"/>
      <c r="W8" s="318"/>
      <c r="Y8" s="318"/>
    </row>
    <row r="9" spans="1:26" ht="19" hidden="1" customHeight="1" x14ac:dyDescent="0.35">
      <c r="B9" s="631"/>
      <c r="C9" s="358"/>
      <c r="D9" s="619"/>
      <c r="E9" s="320" t="s">
        <v>423</v>
      </c>
      <c r="F9" s="341" t="s">
        <v>424</v>
      </c>
      <c r="G9" s="353"/>
      <c r="H9" s="356"/>
      <c r="I9" s="615"/>
      <c r="J9" s="326"/>
      <c r="L9" s="326"/>
      <c r="M9" s="326"/>
      <c r="N9" s="318"/>
      <c r="R9" s="318"/>
      <c r="U9" s="323"/>
      <c r="V9" s="323"/>
      <c r="W9" s="318"/>
      <c r="Y9" s="318"/>
    </row>
    <row r="10" spans="1:26" ht="11.5" hidden="1" customHeight="1" x14ac:dyDescent="0.35">
      <c r="B10" s="631"/>
      <c r="C10" s="358"/>
      <c r="D10" s="619"/>
      <c r="E10" s="320" t="s">
        <v>425</v>
      </c>
      <c r="F10" s="341" t="s">
        <v>426</v>
      </c>
      <c r="G10" s="353"/>
      <c r="H10" s="356"/>
      <c r="I10" s="615"/>
      <c r="J10" s="326"/>
      <c r="L10" s="326"/>
      <c r="M10" s="326"/>
      <c r="N10" s="318"/>
      <c r="R10" s="318"/>
      <c r="U10" s="323"/>
      <c r="V10" s="323"/>
      <c r="W10" s="318"/>
      <c r="Y10" s="318"/>
    </row>
    <row r="11" spans="1:26" ht="16" hidden="1" customHeight="1" x14ac:dyDescent="0.35">
      <c r="B11" s="631"/>
      <c r="C11" s="358"/>
      <c r="D11" s="620"/>
      <c r="E11" s="321" t="s">
        <v>427</v>
      </c>
      <c r="F11" s="362" t="s">
        <v>428</v>
      </c>
      <c r="G11" s="363"/>
      <c r="H11" s="356"/>
      <c r="I11" s="616"/>
      <c r="J11" s="326"/>
      <c r="L11" s="326"/>
      <c r="M11" s="326"/>
      <c r="N11" s="318"/>
      <c r="R11" s="318"/>
      <c r="U11" s="323"/>
      <c r="V11" s="323"/>
      <c r="W11" s="318"/>
      <c r="Y11" s="318"/>
    </row>
    <row r="12" spans="1:26" ht="65.25" customHeight="1" thickBot="1" x14ac:dyDescent="0.4">
      <c r="A12" s="318"/>
      <c r="B12" s="632"/>
      <c r="C12" s="358"/>
      <c r="D12" s="621" t="s">
        <v>429</v>
      </c>
      <c r="E12" s="393" t="s">
        <v>430</v>
      </c>
      <c r="F12" s="371" t="s">
        <v>431</v>
      </c>
      <c r="G12" s="381"/>
      <c r="H12" s="388"/>
      <c r="I12" s="614" t="s">
        <v>432</v>
      </c>
      <c r="J12" s="326"/>
      <c r="L12" s="326"/>
      <c r="M12" s="326"/>
      <c r="N12" s="318"/>
      <c r="R12" s="318"/>
      <c r="U12" s="323"/>
      <c r="V12" s="323"/>
      <c r="W12" s="318"/>
      <c r="Y12" s="318"/>
    </row>
    <row r="13" spans="1:26" ht="409.6" hidden="1" customHeight="1" thickBot="1" x14ac:dyDescent="0.4">
      <c r="B13" s="631"/>
      <c r="C13" s="358"/>
      <c r="D13" s="622"/>
      <c r="E13" s="391" t="s">
        <v>433</v>
      </c>
      <c r="F13" s="341" t="s">
        <v>434</v>
      </c>
      <c r="G13" s="353"/>
      <c r="H13" s="356"/>
      <c r="I13" s="615"/>
      <c r="J13" s="326"/>
      <c r="L13" s="326"/>
      <c r="M13" s="326"/>
      <c r="N13" s="318"/>
      <c r="R13" s="318"/>
      <c r="U13" s="323"/>
      <c r="V13" s="323"/>
      <c r="W13" s="318"/>
      <c r="Y13" s="318"/>
    </row>
    <row r="14" spans="1:26" ht="409.6" hidden="1" customHeight="1" thickBot="1" x14ac:dyDescent="0.4">
      <c r="B14" s="631"/>
      <c r="C14" s="358"/>
      <c r="D14" s="622"/>
      <c r="E14" s="391" t="s">
        <v>435</v>
      </c>
      <c r="F14" s="341" t="s">
        <v>436</v>
      </c>
      <c r="G14" s="353"/>
      <c r="H14" s="356"/>
      <c r="I14" s="615"/>
      <c r="J14" s="326"/>
      <c r="L14" s="326"/>
      <c r="M14" s="326"/>
      <c r="N14" s="318"/>
      <c r="R14" s="318"/>
      <c r="U14" s="323"/>
      <c r="V14" s="323"/>
      <c r="W14" s="318"/>
      <c r="Y14" s="318"/>
    </row>
    <row r="15" spans="1:26" ht="409.6" hidden="1" customHeight="1" thickBot="1" x14ac:dyDescent="0.4">
      <c r="B15" s="633"/>
      <c r="C15" s="358"/>
      <c r="D15" s="623"/>
      <c r="E15" s="391" t="s">
        <v>437</v>
      </c>
      <c r="F15" s="341" t="s">
        <v>438</v>
      </c>
      <c r="G15" s="353"/>
      <c r="H15" s="356"/>
      <c r="I15" s="616"/>
      <c r="J15" s="326"/>
      <c r="L15" s="326"/>
      <c r="M15" s="326"/>
      <c r="N15" s="318"/>
      <c r="R15" s="318"/>
      <c r="U15" s="323"/>
      <c r="V15" s="323"/>
      <c r="W15" s="318"/>
      <c r="Y15" s="318"/>
    </row>
    <row r="16" spans="1:26" ht="58.5" customHeight="1" thickBot="1" x14ac:dyDescent="0.4">
      <c r="B16" s="634" t="s">
        <v>439</v>
      </c>
      <c r="C16" s="357"/>
      <c r="D16" s="624" t="s">
        <v>440</v>
      </c>
      <c r="E16" s="338" t="s">
        <v>441</v>
      </c>
      <c r="F16" s="341" t="s">
        <v>442</v>
      </c>
      <c r="G16" s="353"/>
      <c r="H16" s="638"/>
      <c r="I16" s="614" t="s">
        <v>443</v>
      </c>
      <c r="J16" s="326"/>
      <c r="L16" s="326"/>
      <c r="M16" s="326"/>
      <c r="N16" s="318"/>
      <c r="R16" s="318"/>
      <c r="U16" s="323"/>
      <c r="V16" s="323"/>
      <c r="W16" s="318"/>
      <c r="Y16" s="318"/>
    </row>
    <row r="17" spans="2:25" ht="36" customHeight="1" thickBot="1" x14ac:dyDescent="0.4">
      <c r="B17" s="635"/>
      <c r="C17" s="357"/>
      <c r="D17" s="625"/>
      <c r="E17" s="338" t="s">
        <v>444</v>
      </c>
      <c r="F17" s="341" t="s">
        <v>445</v>
      </c>
      <c r="G17" s="353"/>
      <c r="H17" s="615"/>
      <c r="I17" s="615"/>
      <c r="J17" s="326"/>
      <c r="L17" s="326"/>
      <c r="M17" s="326"/>
      <c r="N17" s="318"/>
      <c r="R17" s="318"/>
      <c r="U17" s="323"/>
      <c r="V17" s="323"/>
      <c r="W17" s="318"/>
      <c r="Y17" s="318"/>
    </row>
    <row r="18" spans="2:25" ht="5.25" customHeight="1" thickBot="1" x14ac:dyDescent="0.4">
      <c r="B18" s="635"/>
      <c r="C18" s="357"/>
      <c r="D18" s="625"/>
      <c r="E18" s="338" t="s">
        <v>446</v>
      </c>
      <c r="F18" s="341" t="s">
        <v>447</v>
      </c>
      <c r="G18" s="353"/>
      <c r="H18" s="615"/>
      <c r="I18" s="615"/>
      <c r="J18" s="326"/>
      <c r="L18" s="326"/>
      <c r="M18" s="326"/>
      <c r="N18" s="318"/>
      <c r="R18" s="318"/>
      <c r="U18" s="323"/>
      <c r="V18" s="323"/>
      <c r="W18" s="318"/>
      <c r="Y18" s="318"/>
    </row>
    <row r="19" spans="2:25" ht="33" hidden="1" customHeight="1" x14ac:dyDescent="0.35">
      <c r="B19" s="635"/>
      <c r="C19" s="357"/>
      <c r="D19" s="626"/>
      <c r="E19" s="336" t="s">
        <v>448</v>
      </c>
      <c r="F19" s="362" t="s">
        <v>449</v>
      </c>
      <c r="G19" s="363"/>
      <c r="H19" s="356"/>
      <c r="I19" s="616"/>
      <c r="J19" s="326"/>
      <c r="L19" s="326"/>
      <c r="M19" s="326"/>
      <c r="N19" s="318"/>
      <c r="R19" s="318"/>
      <c r="U19" s="323"/>
      <c r="V19" s="323"/>
      <c r="W19" s="318"/>
      <c r="Y19" s="318"/>
    </row>
    <row r="20" spans="2:25" ht="89.25" customHeight="1" thickBot="1" x14ac:dyDescent="0.4">
      <c r="B20" s="635"/>
      <c r="C20" s="358"/>
      <c r="D20" s="621" t="s">
        <v>450</v>
      </c>
      <c r="E20" s="390" t="s">
        <v>451</v>
      </c>
      <c r="F20" s="352" t="s">
        <v>452</v>
      </c>
      <c r="G20" s="354"/>
      <c r="H20" s="388"/>
      <c r="I20" s="335" t="s">
        <v>453</v>
      </c>
      <c r="J20" s="326"/>
      <c r="L20" s="326"/>
      <c r="M20" s="327"/>
      <c r="N20" s="319"/>
      <c r="O20" s="328"/>
      <c r="P20" s="328"/>
      <c r="Q20" s="328"/>
      <c r="R20" s="319"/>
      <c r="U20" s="323"/>
      <c r="V20" s="322"/>
      <c r="W20" s="319"/>
      <c r="Y20" s="318"/>
    </row>
    <row r="21" spans="2:25" ht="119.25" hidden="1" customHeight="1" x14ac:dyDescent="0.35">
      <c r="B21" s="635"/>
      <c r="C21" s="358"/>
      <c r="D21" s="622"/>
      <c r="E21" s="391" t="s">
        <v>454</v>
      </c>
      <c r="F21" s="341" t="s">
        <v>455</v>
      </c>
      <c r="G21" s="353"/>
      <c r="H21" s="356"/>
      <c r="I21" s="335"/>
      <c r="J21" s="326"/>
      <c r="L21" s="326"/>
      <c r="M21" s="326"/>
      <c r="N21" s="318"/>
      <c r="U21" s="323"/>
      <c r="V21" s="318"/>
      <c r="Y21" s="318"/>
    </row>
    <row r="22" spans="2:25" ht="409.6" hidden="1" customHeight="1" thickBot="1" x14ac:dyDescent="0.4">
      <c r="B22" s="635"/>
      <c r="C22" s="358"/>
      <c r="D22" s="648"/>
      <c r="E22" s="392" t="s">
        <v>456</v>
      </c>
      <c r="F22" s="362" t="s">
        <v>457</v>
      </c>
      <c r="G22" s="363"/>
      <c r="H22" s="356"/>
      <c r="I22" s="335" t="s">
        <v>458</v>
      </c>
      <c r="J22" s="326"/>
      <c r="L22" s="326"/>
      <c r="M22" s="326"/>
      <c r="N22" s="318"/>
      <c r="U22" s="323"/>
      <c r="V22" s="318"/>
      <c r="Y22" s="318"/>
    </row>
    <row r="23" spans="2:25" ht="92.25" customHeight="1" thickBot="1" x14ac:dyDescent="0.4">
      <c r="B23" s="635"/>
      <c r="C23" s="357"/>
      <c r="D23" s="621" t="s">
        <v>459</v>
      </c>
      <c r="E23" s="196" t="s">
        <v>460</v>
      </c>
      <c r="F23" s="356" t="s">
        <v>461</v>
      </c>
      <c r="G23" s="356"/>
      <c r="H23" s="388"/>
      <c r="I23" s="614" t="s">
        <v>462</v>
      </c>
      <c r="J23" s="323"/>
      <c r="K23" s="323"/>
      <c r="M23" s="323"/>
      <c r="N23" s="318"/>
      <c r="P23" s="318"/>
      <c r="R23" s="326"/>
      <c r="S23" s="323"/>
      <c r="U23" s="323"/>
    </row>
    <row r="24" spans="2:25" ht="409.6" hidden="1" customHeight="1" thickBot="1" x14ac:dyDescent="0.4">
      <c r="B24" s="635"/>
      <c r="C24" s="357"/>
      <c r="D24" s="625"/>
      <c r="E24" s="337" t="s">
        <v>463</v>
      </c>
      <c r="F24" s="345"/>
      <c r="G24" s="366"/>
      <c r="H24" s="356"/>
      <c r="I24" s="615"/>
      <c r="J24" s="326"/>
      <c r="K24" s="323"/>
      <c r="M24" s="323"/>
      <c r="N24" s="318"/>
      <c r="P24" s="318"/>
      <c r="R24" s="326"/>
      <c r="S24" s="323"/>
      <c r="U24" s="323"/>
    </row>
    <row r="25" spans="2:25" ht="377.5" hidden="1" customHeight="1" thickBot="1" x14ac:dyDescent="0.4">
      <c r="B25" s="635"/>
      <c r="C25" s="357"/>
      <c r="D25" s="625"/>
      <c r="E25" s="338" t="s">
        <v>464</v>
      </c>
      <c r="F25" s="341"/>
      <c r="G25" s="353"/>
      <c r="H25" s="356"/>
      <c r="I25" s="615"/>
      <c r="J25" s="326"/>
      <c r="K25" s="323"/>
      <c r="M25" s="323"/>
      <c r="N25" s="318"/>
      <c r="P25" s="318"/>
      <c r="R25" s="326"/>
      <c r="S25" s="323"/>
      <c r="U25" s="323"/>
    </row>
    <row r="26" spans="2:25" ht="246" hidden="1" customHeight="1" x14ac:dyDescent="0.35">
      <c r="B26" s="636"/>
      <c r="C26" s="359"/>
      <c r="D26" s="649"/>
      <c r="E26" s="350" t="s">
        <v>465</v>
      </c>
      <c r="F26" s="351"/>
      <c r="G26" s="355"/>
      <c r="H26" s="356"/>
      <c r="I26" s="616"/>
      <c r="J26" s="326"/>
      <c r="K26" s="323"/>
      <c r="M26" s="323"/>
      <c r="N26" s="318"/>
      <c r="P26" s="318"/>
      <c r="R26" s="326"/>
      <c r="S26" s="323"/>
      <c r="U26" s="323"/>
    </row>
    <row r="27" spans="2:25" ht="57.75" customHeight="1" thickBot="1" x14ac:dyDescent="0.4">
      <c r="B27" s="634" t="s">
        <v>466</v>
      </c>
      <c r="C27" s="360"/>
      <c r="D27" s="639" t="s">
        <v>467</v>
      </c>
      <c r="E27" s="370" t="s">
        <v>468</v>
      </c>
      <c r="F27" s="352" t="s">
        <v>469</v>
      </c>
      <c r="G27" s="364"/>
      <c r="H27" s="638"/>
      <c r="I27" s="315" t="s">
        <v>470</v>
      </c>
      <c r="J27" s="326"/>
      <c r="K27" s="323"/>
      <c r="M27" s="323"/>
      <c r="N27" s="318"/>
      <c r="P27" s="318"/>
      <c r="R27" s="326"/>
      <c r="S27" s="323"/>
      <c r="U27" s="323"/>
    </row>
    <row r="28" spans="2:25" ht="10.5" customHeight="1" thickBot="1" x14ac:dyDescent="0.4">
      <c r="B28" s="635"/>
      <c r="C28" s="361"/>
      <c r="D28" s="640"/>
      <c r="E28" s="357" t="s">
        <v>471</v>
      </c>
      <c r="F28" s="353"/>
      <c r="G28" s="382"/>
      <c r="H28" s="615"/>
      <c r="J28" s="326"/>
      <c r="K28" s="323"/>
      <c r="M28" s="323"/>
      <c r="N28" s="318"/>
      <c r="P28" s="318"/>
      <c r="R28" s="326"/>
      <c r="S28" s="323"/>
      <c r="U28" s="323"/>
    </row>
    <row r="29" spans="2:25" ht="409.6" hidden="1" customHeight="1" thickBot="1" x14ac:dyDescent="0.4">
      <c r="B29" s="635"/>
      <c r="C29" s="361"/>
      <c r="D29" s="640"/>
      <c r="E29" s="357" t="s">
        <v>472</v>
      </c>
      <c r="F29" s="353"/>
      <c r="G29" s="383"/>
      <c r="H29" s="615"/>
      <c r="J29" s="326"/>
      <c r="K29" s="323"/>
      <c r="M29" s="323"/>
      <c r="N29" s="318"/>
      <c r="P29" s="318"/>
      <c r="R29" s="326"/>
      <c r="S29" s="323"/>
      <c r="U29" s="323"/>
    </row>
    <row r="30" spans="2:25" ht="290.5" hidden="1" customHeight="1" thickBot="1" x14ac:dyDescent="0.4">
      <c r="B30" s="635"/>
      <c r="C30" s="361"/>
      <c r="D30" s="640"/>
      <c r="E30" s="357" t="s">
        <v>473</v>
      </c>
      <c r="F30" s="353"/>
      <c r="G30" s="383"/>
      <c r="H30" s="615"/>
      <c r="J30" s="326"/>
      <c r="K30" s="323"/>
      <c r="M30" s="323"/>
      <c r="N30" s="318"/>
      <c r="P30" s="318"/>
      <c r="R30" s="326"/>
      <c r="S30" s="323"/>
      <c r="U30" s="323"/>
    </row>
    <row r="31" spans="2:25" ht="319.5" hidden="1" customHeight="1" thickBot="1" x14ac:dyDescent="0.4">
      <c r="B31" s="635"/>
      <c r="C31" s="361"/>
      <c r="D31" s="641"/>
      <c r="E31" s="369" t="s">
        <v>474</v>
      </c>
      <c r="F31" s="363"/>
      <c r="G31" s="384"/>
      <c r="H31" s="615"/>
      <c r="J31" s="326"/>
      <c r="K31" s="323"/>
      <c r="M31" s="323"/>
      <c r="N31" s="318"/>
      <c r="P31" s="318"/>
      <c r="R31" s="326"/>
      <c r="S31" s="323"/>
      <c r="U31" s="323"/>
    </row>
    <row r="32" spans="2:25" ht="36" customHeight="1" thickBot="1" x14ac:dyDescent="0.4">
      <c r="B32" s="635"/>
      <c r="C32" s="361"/>
      <c r="D32" s="375" t="s">
        <v>475</v>
      </c>
      <c r="E32" s="376" t="s">
        <v>476</v>
      </c>
      <c r="F32" s="379" t="s">
        <v>477</v>
      </c>
      <c r="G32" s="385"/>
      <c r="H32" s="388"/>
      <c r="I32" s="335" t="s">
        <v>478</v>
      </c>
      <c r="J32" s="323"/>
      <c r="K32" s="323"/>
      <c r="M32" s="323"/>
      <c r="N32" s="318"/>
      <c r="P32" s="318"/>
      <c r="R32" s="326"/>
      <c r="S32" s="323"/>
      <c r="U32" s="323"/>
    </row>
    <row r="33" spans="2:25" ht="75" customHeight="1" thickBot="1" x14ac:dyDescent="0.4">
      <c r="B33" s="636"/>
      <c r="C33" s="368"/>
      <c r="D33" s="377" t="s">
        <v>479</v>
      </c>
      <c r="E33" s="378" t="s">
        <v>480</v>
      </c>
      <c r="F33" s="380" t="s">
        <v>481</v>
      </c>
      <c r="G33" s="385"/>
      <c r="H33" s="389"/>
      <c r="I33" s="315" t="s">
        <v>482</v>
      </c>
      <c r="J33" s="322"/>
      <c r="K33" s="323"/>
      <c r="M33" s="323"/>
      <c r="N33" s="318"/>
      <c r="P33" s="318"/>
      <c r="R33" s="326"/>
      <c r="S33" s="322"/>
      <c r="U33" s="323"/>
    </row>
    <row r="34" spans="2:25" ht="409.6" thickBot="1" x14ac:dyDescent="0.4">
      <c r="B34" s="637" t="s">
        <v>483</v>
      </c>
      <c r="C34" s="367"/>
      <c r="D34" s="642" t="s">
        <v>484</v>
      </c>
      <c r="E34" s="365" t="s">
        <v>485</v>
      </c>
      <c r="F34" s="345" t="s">
        <v>486</v>
      </c>
      <c r="G34" s="366"/>
      <c r="H34" s="627"/>
      <c r="I34" s="628" t="s">
        <v>487</v>
      </c>
      <c r="J34" s="320"/>
      <c r="K34" s="322"/>
      <c r="M34" s="322"/>
      <c r="N34" s="318"/>
      <c r="O34" s="328"/>
      <c r="P34" s="319"/>
      <c r="R34" s="327"/>
      <c r="S34" s="319"/>
      <c r="U34" s="322"/>
    </row>
    <row r="35" spans="2:25" ht="409.6" thickBot="1" x14ac:dyDescent="0.4">
      <c r="B35" s="635"/>
      <c r="C35" s="361"/>
      <c r="D35" s="625"/>
      <c r="E35" s="357" t="s">
        <v>488</v>
      </c>
      <c r="F35" s="341" t="s">
        <v>486</v>
      </c>
      <c r="G35" s="353"/>
      <c r="H35" s="615"/>
      <c r="I35" s="615"/>
      <c r="J35" s="320"/>
      <c r="K35" s="324"/>
      <c r="L35" s="324"/>
      <c r="M35" s="325"/>
      <c r="N35" s="317"/>
      <c r="O35" s="325"/>
      <c r="P35" s="325"/>
      <c r="Q35" s="325"/>
      <c r="R35" s="325"/>
      <c r="S35" s="325"/>
      <c r="T35" s="325"/>
      <c r="U35" s="325"/>
      <c r="V35" s="325"/>
      <c r="W35" s="325"/>
      <c r="X35" s="325"/>
      <c r="Y35" s="317"/>
    </row>
    <row r="36" spans="2:25" ht="16.5" customHeight="1" thickBot="1" x14ac:dyDescent="0.4">
      <c r="B36" s="635"/>
      <c r="C36" s="361"/>
      <c r="D36" s="625"/>
      <c r="E36" s="357" t="s">
        <v>489</v>
      </c>
      <c r="F36" s="341"/>
      <c r="G36" s="353"/>
      <c r="H36" s="615"/>
      <c r="I36" s="615"/>
      <c r="J36" s="323"/>
      <c r="K36" s="326"/>
      <c r="L36" s="326"/>
      <c r="N36" s="318"/>
      <c r="Y36" s="318"/>
    </row>
    <row r="37" spans="2:25" ht="102" hidden="1" thickBot="1" x14ac:dyDescent="0.4">
      <c r="B37" s="635"/>
      <c r="C37" s="361"/>
      <c r="D37" s="625"/>
      <c r="E37" s="357" t="s">
        <v>490</v>
      </c>
      <c r="F37" s="341" t="s">
        <v>491</v>
      </c>
      <c r="G37" s="353"/>
      <c r="H37" s="356"/>
      <c r="I37" s="615"/>
      <c r="J37" s="323"/>
      <c r="K37" s="326"/>
      <c r="L37" s="326"/>
      <c r="N37" s="318"/>
      <c r="Y37" s="318"/>
    </row>
    <row r="38" spans="2:25" ht="409.6" hidden="1" thickBot="1" x14ac:dyDescent="0.4">
      <c r="B38" s="635"/>
      <c r="C38" s="361"/>
      <c r="D38" s="625"/>
      <c r="E38" s="357" t="s">
        <v>492</v>
      </c>
      <c r="F38" s="341"/>
      <c r="G38" s="353"/>
      <c r="H38" s="356"/>
      <c r="I38" s="615"/>
      <c r="J38" s="323"/>
      <c r="K38" s="326"/>
      <c r="L38" s="326"/>
      <c r="N38" s="318"/>
      <c r="Y38" s="318"/>
    </row>
    <row r="39" spans="2:25" ht="409.6" hidden="1" thickBot="1" x14ac:dyDescent="0.4">
      <c r="B39" s="635"/>
      <c r="C39" s="361"/>
      <c r="D39" s="626"/>
      <c r="E39" s="369" t="s">
        <v>493</v>
      </c>
      <c r="F39" s="362" t="s">
        <v>487</v>
      </c>
      <c r="G39" s="363"/>
      <c r="H39" s="356"/>
      <c r="I39" s="629"/>
      <c r="J39" s="322"/>
      <c r="K39" s="326"/>
      <c r="L39" s="326"/>
      <c r="N39" s="318"/>
      <c r="Y39" s="318"/>
    </row>
    <row r="40" spans="2:25" ht="63" customHeight="1" thickBot="1" x14ac:dyDescent="0.4">
      <c r="B40" s="635"/>
      <c r="C40" s="361"/>
      <c r="D40" s="643" t="s">
        <v>494</v>
      </c>
      <c r="E40" s="370" t="s">
        <v>495</v>
      </c>
      <c r="F40" s="352" t="s">
        <v>496</v>
      </c>
      <c r="G40" s="354"/>
      <c r="H40" s="388"/>
      <c r="I40" s="627"/>
      <c r="J40" s="321"/>
      <c r="K40" s="326"/>
      <c r="L40" s="326"/>
      <c r="N40" s="318"/>
      <c r="Y40" s="318"/>
    </row>
    <row r="41" spans="2:25" ht="30" hidden="1" customHeight="1" x14ac:dyDescent="0.35">
      <c r="B41" s="635"/>
      <c r="C41" s="361"/>
      <c r="D41" s="622"/>
      <c r="E41" s="357" t="s">
        <v>497</v>
      </c>
      <c r="F41" s="341" t="s">
        <v>496</v>
      </c>
      <c r="G41" s="353"/>
      <c r="H41" s="356"/>
      <c r="I41" s="615"/>
      <c r="J41" s="323"/>
      <c r="K41" s="326"/>
      <c r="L41" s="326"/>
      <c r="N41" s="318"/>
      <c r="Y41" s="318"/>
    </row>
    <row r="42" spans="2:25" ht="30" hidden="1" customHeight="1" x14ac:dyDescent="0.35">
      <c r="B42" s="635"/>
      <c r="C42" s="361"/>
      <c r="D42" s="622"/>
      <c r="E42" s="357" t="s">
        <v>498</v>
      </c>
      <c r="F42" s="341" t="s">
        <v>499</v>
      </c>
      <c r="G42" s="353"/>
      <c r="H42" s="356"/>
      <c r="I42" s="615"/>
      <c r="J42" s="323"/>
      <c r="K42" s="326"/>
      <c r="L42" s="326"/>
      <c r="N42" s="318"/>
      <c r="Y42" s="318"/>
    </row>
    <row r="43" spans="2:25" ht="30" hidden="1" customHeight="1" x14ac:dyDescent="0.35">
      <c r="B43" s="635"/>
      <c r="C43" s="361"/>
      <c r="D43" s="622"/>
      <c r="E43" s="357" t="s">
        <v>500</v>
      </c>
      <c r="F43" s="341" t="s">
        <v>496</v>
      </c>
      <c r="G43" s="353"/>
      <c r="H43" s="356"/>
      <c r="I43" s="615"/>
      <c r="J43" s="323"/>
      <c r="K43" s="326"/>
      <c r="L43" s="326"/>
      <c r="N43" s="318"/>
      <c r="Y43" s="318"/>
    </row>
    <row r="44" spans="2:25" ht="30" hidden="1" customHeight="1" x14ac:dyDescent="0.35">
      <c r="B44" s="635"/>
      <c r="C44" s="361"/>
      <c r="D44" s="644"/>
      <c r="E44" s="369" t="s">
        <v>501</v>
      </c>
      <c r="F44" s="362"/>
      <c r="G44" s="363"/>
      <c r="H44" s="356"/>
      <c r="I44" s="616"/>
      <c r="J44" s="323"/>
      <c r="K44" s="326"/>
      <c r="L44" s="326"/>
      <c r="N44" s="318"/>
      <c r="Y44" s="318"/>
    </row>
    <row r="45" spans="2:25" ht="189" hidden="1" thickBot="1" x14ac:dyDescent="0.4">
      <c r="B45" s="635"/>
      <c r="C45" s="361"/>
      <c r="D45" s="645" t="s">
        <v>502</v>
      </c>
      <c r="E45" s="372" t="s">
        <v>503</v>
      </c>
      <c r="F45" s="371" t="s">
        <v>504</v>
      </c>
      <c r="G45" s="381"/>
      <c r="H45" s="356"/>
      <c r="I45" s="614" t="s">
        <v>505</v>
      </c>
      <c r="J45" s="323"/>
      <c r="K45" s="326"/>
      <c r="L45" s="326"/>
      <c r="N45" s="318"/>
      <c r="Y45" s="318"/>
    </row>
    <row r="46" spans="2:25" ht="276" hidden="1" thickBot="1" x14ac:dyDescent="0.4">
      <c r="B46" s="635"/>
      <c r="C46" s="361"/>
      <c r="D46" s="646"/>
      <c r="E46" s="357" t="s">
        <v>506</v>
      </c>
      <c r="F46" s="341" t="s">
        <v>507</v>
      </c>
      <c r="G46" s="353"/>
      <c r="H46" s="356"/>
      <c r="I46" s="615"/>
      <c r="J46" s="323"/>
      <c r="K46" s="326"/>
      <c r="L46" s="326"/>
      <c r="N46" s="318"/>
      <c r="Y46" s="318"/>
    </row>
    <row r="47" spans="2:25" ht="305" hidden="1" thickBot="1" x14ac:dyDescent="0.4">
      <c r="B47" s="635"/>
      <c r="C47" s="361"/>
      <c r="D47" s="646"/>
      <c r="E47" s="357" t="s">
        <v>508</v>
      </c>
      <c r="F47" s="341"/>
      <c r="G47" s="353"/>
      <c r="H47" s="356"/>
      <c r="I47" s="615"/>
      <c r="J47" s="323"/>
      <c r="K47" s="326"/>
      <c r="L47" s="326"/>
      <c r="N47" s="318"/>
      <c r="Y47" s="318"/>
    </row>
    <row r="48" spans="2:25" ht="276" hidden="1" thickBot="1" x14ac:dyDescent="0.4">
      <c r="B48" s="635"/>
      <c r="C48" s="361"/>
      <c r="D48" s="646"/>
      <c r="E48" s="357" t="s">
        <v>509</v>
      </c>
      <c r="F48" s="341" t="s">
        <v>510</v>
      </c>
      <c r="G48" s="353"/>
      <c r="H48" s="356"/>
      <c r="I48" s="615"/>
      <c r="J48" s="323"/>
      <c r="K48" s="326"/>
      <c r="L48" s="326"/>
      <c r="N48" s="318"/>
      <c r="Y48" s="318"/>
    </row>
    <row r="49" spans="1:25" ht="363" hidden="1" thickBot="1" x14ac:dyDescent="0.4">
      <c r="B49" s="635"/>
      <c r="C49" s="361"/>
      <c r="D49" s="646"/>
      <c r="E49" s="357" t="s">
        <v>511</v>
      </c>
      <c r="F49" s="341" t="s">
        <v>512</v>
      </c>
      <c r="G49" s="353"/>
      <c r="H49" s="356"/>
      <c r="I49" s="615"/>
      <c r="J49" s="323"/>
      <c r="K49" s="326"/>
      <c r="L49" s="326"/>
      <c r="N49" s="318"/>
      <c r="Y49" s="318"/>
    </row>
    <row r="50" spans="1:25" ht="409.6" hidden="1" thickBot="1" x14ac:dyDescent="0.4">
      <c r="B50" s="635"/>
      <c r="C50" s="361"/>
      <c r="D50" s="646"/>
      <c r="E50" s="357" t="s">
        <v>513</v>
      </c>
      <c r="F50" s="341"/>
      <c r="G50" s="353"/>
      <c r="H50" s="356"/>
      <c r="I50" s="615"/>
      <c r="J50" s="323"/>
      <c r="K50" s="326"/>
      <c r="L50" s="326"/>
      <c r="N50" s="318"/>
      <c r="Y50" s="318"/>
    </row>
    <row r="51" spans="1:25" ht="261.5" hidden="1" thickBot="1" x14ac:dyDescent="0.4">
      <c r="B51" s="635"/>
      <c r="C51" s="361"/>
      <c r="D51" s="646"/>
      <c r="E51" s="357" t="s">
        <v>514</v>
      </c>
      <c r="F51" s="341"/>
      <c r="G51" s="353"/>
      <c r="H51" s="356"/>
      <c r="I51" s="615"/>
      <c r="J51" s="323"/>
      <c r="K51" s="326"/>
      <c r="L51" s="326"/>
      <c r="N51" s="318"/>
      <c r="Y51" s="318"/>
    </row>
    <row r="52" spans="1:25" ht="189" hidden="1" thickBot="1" x14ac:dyDescent="0.4">
      <c r="B52" s="635"/>
      <c r="C52" s="361"/>
      <c r="D52" s="646"/>
      <c r="E52" s="357" t="s">
        <v>515</v>
      </c>
      <c r="F52" s="341" t="s">
        <v>516</v>
      </c>
      <c r="G52" s="353"/>
      <c r="H52" s="356"/>
      <c r="I52" s="615"/>
      <c r="J52" s="323"/>
      <c r="K52" s="326"/>
      <c r="L52" s="326"/>
      <c r="N52" s="318"/>
      <c r="Y52" s="318"/>
    </row>
    <row r="53" spans="1:25" ht="80.25" customHeight="1" thickBot="1" x14ac:dyDescent="0.4">
      <c r="B53" s="636"/>
      <c r="C53" s="368"/>
      <c r="D53" s="647"/>
      <c r="E53" s="373" t="s">
        <v>517</v>
      </c>
      <c r="F53" s="374" t="s">
        <v>512</v>
      </c>
      <c r="G53" s="386"/>
      <c r="H53" s="389"/>
      <c r="I53" s="616"/>
      <c r="J53" s="322"/>
      <c r="K53" s="327"/>
      <c r="L53" s="327"/>
      <c r="M53" s="328"/>
      <c r="N53" s="319"/>
      <c r="O53" s="328"/>
      <c r="P53" s="328"/>
      <c r="Q53" s="328"/>
      <c r="R53" s="328"/>
      <c r="S53" s="328"/>
      <c r="T53" s="328"/>
      <c r="U53" s="328"/>
      <c r="V53" s="328"/>
      <c r="W53" s="328"/>
      <c r="X53" s="328"/>
      <c r="Y53" s="319"/>
    </row>
    <row r="54" spans="1:25" x14ac:dyDescent="0.35">
      <c r="A54" s="318"/>
      <c r="D54" s="316"/>
      <c r="J54" s="326"/>
      <c r="L54" s="326"/>
      <c r="N54" s="318"/>
      <c r="Y54" s="318"/>
    </row>
    <row r="55" spans="1:25" x14ac:dyDescent="0.35">
      <c r="A55" s="318"/>
      <c r="J55" s="326"/>
      <c r="L55" s="326"/>
      <c r="N55" s="318"/>
      <c r="Y55" s="318"/>
    </row>
    <row r="56" spans="1:25" x14ac:dyDescent="0.35">
      <c r="A56" s="318"/>
      <c r="J56" s="326"/>
      <c r="L56" s="326"/>
      <c r="N56" s="318"/>
      <c r="Y56" s="318"/>
    </row>
    <row r="57" spans="1:25" ht="15" thickBot="1" x14ac:dyDescent="0.4">
      <c r="A57" s="318"/>
      <c r="J57" s="326"/>
      <c r="L57" s="326"/>
      <c r="N57" s="318"/>
      <c r="Y57" s="318"/>
    </row>
    <row r="58" spans="1:25" ht="15" thickBot="1" x14ac:dyDescent="0.4">
      <c r="A58" s="318"/>
      <c r="D58" s="336"/>
      <c r="J58" s="326"/>
      <c r="L58" s="326"/>
      <c r="N58" s="318"/>
      <c r="Y58" s="318"/>
    </row>
    <row r="59" spans="1:25" ht="15" thickBot="1" x14ac:dyDescent="0.4">
      <c r="A59" s="318"/>
      <c r="D59" s="338"/>
      <c r="J59" s="326"/>
      <c r="L59" s="327"/>
      <c r="M59" s="328"/>
      <c r="N59" s="319"/>
      <c r="O59" s="328"/>
      <c r="P59" s="328"/>
      <c r="Q59" s="328"/>
      <c r="R59" s="328"/>
      <c r="S59" s="328"/>
      <c r="T59" s="328"/>
      <c r="U59" s="328"/>
      <c r="V59" s="328"/>
      <c r="W59" s="328"/>
      <c r="X59" s="328"/>
      <c r="Y59" s="319"/>
    </row>
    <row r="60" spans="1:25" ht="15" thickBot="1" x14ac:dyDescent="0.4">
      <c r="A60" s="320"/>
      <c r="B60" s="317"/>
      <c r="D60" s="338"/>
      <c r="J60" s="326"/>
      <c r="N60" s="318"/>
      <c r="Y60" s="318"/>
    </row>
    <row r="61" spans="1:25" x14ac:dyDescent="0.35">
      <c r="A61" s="321"/>
      <c r="B61" s="317"/>
      <c r="J61" s="326"/>
      <c r="N61" s="318"/>
      <c r="Y61" s="318"/>
    </row>
    <row r="62" spans="1:25" ht="15" thickBot="1" x14ac:dyDescent="0.4">
      <c r="A62" s="322"/>
      <c r="B62" s="319"/>
      <c r="J62" s="326"/>
      <c r="N62" s="318"/>
      <c r="Y62" s="318"/>
    </row>
    <row r="63" spans="1:25" x14ac:dyDescent="0.35">
      <c r="A63" s="323"/>
      <c r="B63" s="318"/>
      <c r="J63" s="326"/>
      <c r="N63" s="318"/>
      <c r="Y63" s="318"/>
    </row>
    <row r="64" spans="1:25" x14ac:dyDescent="0.35">
      <c r="A64" s="323"/>
      <c r="B64" s="318"/>
      <c r="J64" s="326"/>
      <c r="N64" s="318"/>
      <c r="Y64" s="318"/>
    </row>
    <row r="65" spans="1:25" ht="15" thickBot="1" x14ac:dyDescent="0.4">
      <c r="A65" s="322"/>
      <c r="B65" s="319"/>
      <c r="J65" s="326"/>
      <c r="N65" s="318"/>
      <c r="Y65" s="318"/>
    </row>
    <row r="66" spans="1:25" x14ac:dyDescent="0.35">
      <c r="A66" s="318"/>
      <c r="J66" s="326"/>
      <c r="N66" s="318"/>
      <c r="Y66" s="318"/>
    </row>
    <row r="67" spans="1:25" x14ac:dyDescent="0.35">
      <c r="A67" s="318"/>
      <c r="J67" s="326"/>
      <c r="N67" s="318"/>
      <c r="Y67" s="318"/>
    </row>
    <row r="68" spans="1:25" x14ac:dyDescent="0.35">
      <c r="A68" s="318"/>
      <c r="J68" s="326"/>
      <c r="N68" s="318"/>
      <c r="Y68" s="318"/>
    </row>
    <row r="69" spans="1:25" ht="15" thickBot="1" x14ac:dyDescent="0.4">
      <c r="A69" s="318"/>
      <c r="J69" s="327"/>
      <c r="K69" s="328"/>
      <c r="L69" s="328"/>
      <c r="M69" s="328"/>
      <c r="N69" s="319"/>
      <c r="O69" s="328"/>
      <c r="P69" s="328"/>
      <c r="Q69" s="328"/>
      <c r="R69" s="328"/>
      <c r="S69" s="328"/>
      <c r="T69" s="328"/>
      <c r="U69" s="328"/>
      <c r="V69" s="328"/>
      <c r="W69" s="328"/>
      <c r="X69" s="328"/>
      <c r="Y69" s="319"/>
    </row>
    <row r="70" spans="1:25" x14ac:dyDescent="0.35">
      <c r="A70" s="318"/>
      <c r="J70" s="326"/>
      <c r="N70" s="318"/>
    </row>
    <row r="71" spans="1:25" x14ac:dyDescent="0.35">
      <c r="A71" s="318"/>
      <c r="J71" s="326"/>
      <c r="N71" s="318"/>
    </row>
    <row r="72" spans="1:25" x14ac:dyDescent="0.35">
      <c r="A72" s="318"/>
      <c r="J72" s="326"/>
      <c r="N72" s="318"/>
    </row>
    <row r="73" spans="1:25" x14ac:dyDescent="0.35">
      <c r="A73" s="318"/>
      <c r="J73" s="326"/>
      <c r="N73" s="318"/>
    </row>
    <row r="74" spans="1:25" x14ac:dyDescent="0.35">
      <c r="A74" s="318"/>
      <c r="J74" s="326"/>
      <c r="N74" s="318"/>
    </row>
    <row r="75" spans="1:25" x14ac:dyDescent="0.35">
      <c r="A75" s="318"/>
      <c r="J75" s="326"/>
      <c r="N75" s="318"/>
    </row>
    <row r="76" spans="1:25" x14ac:dyDescent="0.35">
      <c r="A76" s="318"/>
      <c r="J76" s="326"/>
      <c r="N76" s="318"/>
    </row>
    <row r="77" spans="1:25" x14ac:dyDescent="0.35">
      <c r="A77" s="318"/>
      <c r="J77" s="326"/>
      <c r="N77" s="318"/>
    </row>
    <row r="78" spans="1:25" x14ac:dyDescent="0.35">
      <c r="A78" s="318"/>
      <c r="J78" s="326"/>
      <c r="N78" s="318"/>
    </row>
    <row r="79" spans="1:25" x14ac:dyDescent="0.35">
      <c r="A79" s="318"/>
      <c r="J79" s="326"/>
      <c r="N79" s="318"/>
    </row>
    <row r="80" spans="1:25" x14ac:dyDescent="0.35">
      <c r="A80" s="318"/>
      <c r="J80" s="326"/>
      <c r="N80" s="318"/>
    </row>
    <row r="81" spans="1:14" x14ac:dyDescent="0.35">
      <c r="A81" s="318"/>
      <c r="J81" s="326"/>
      <c r="N81" s="318"/>
    </row>
    <row r="82" spans="1:14" x14ac:dyDescent="0.35">
      <c r="A82" s="318"/>
      <c r="J82" s="326"/>
      <c r="N82" s="318"/>
    </row>
    <row r="83" spans="1:14" x14ac:dyDescent="0.35">
      <c r="A83" s="318"/>
      <c r="J83" s="326"/>
      <c r="N83" s="318"/>
    </row>
    <row r="84" spans="1:14" ht="15" thickBot="1" x14ac:dyDescent="0.4">
      <c r="A84" s="318"/>
      <c r="J84" s="327"/>
      <c r="K84" s="328"/>
      <c r="L84" s="328"/>
      <c r="M84" s="328"/>
      <c r="N84" s="319"/>
    </row>
  </sheetData>
  <autoFilter ref="B4:I53" xr:uid="{E57BDC02-C2C0-4EEC-A91C-EEA69DF51A13}"/>
  <mergeCells count="23">
    <mergeCell ref="B5:B15"/>
    <mergeCell ref="B16:B26"/>
    <mergeCell ref="B27:B33"/>
    <mergeCell ref="B34:B53"/>
    <mergeCell ref="H27:H31"/>
    <mergeCell ref="H34:H36"/>
    <mergeCell ref="H16:H18"/>
    <mergeCell ref="D27:D31"/>
    <mergeCell ref="D34:D39"/>
    <mergeCell ref="D40:D44"/>
    <mergeCell ref="D45:D53"/>
    <mergeCell ref="D20:D22"/>
    <mergeCell ref="D23:D26"/>
    <mergeCell ref="I45:I53"/>
    <mergeCell ref="I40:I44"/>
    <mergeCell ref="I34:I39"/>
    <mergeCell ref="I23:I26"/>
    <mergeCell ref="I16:I19"/>
    <mergeCell ref="I12:I15"/>
    <mergeCell ref="I5:I11"/>
    <mergeCell ref="D5:D11"/>
    <mergeCell ref="D12:D15"/>
    <mergeCell ref="D16:D19"/>
  </mergeCells>
  <conditionalFormatting sqref="C5:C26 F12:I12 F13:H15 F16:I16 F17:G18 F19:H22 F23:I23 F24:H26 C27:I27 C28:C31 E28:G31 C32:I34">
    <cfRule type="containsText" dxfId="6" priority="8" operator="containsText" text=" ">
      <formula>NOT(ISERROR(SEARCH(" ",C5)))</formula>
    </cfRule>
  </conditionalFormatting>
  <conditionalFormatting sqref="C35:C44 E41:H44 C45:I45">
    <cfRule type="containsText" dxfId="5" priority="6" operator="containsText" text=" ">
      <formula>NOT(ISERROR(SEARCH(" ",C35)))</formula>
    </cfRule>
  </conditionalFormatting>
  <conditionalFormatting sqref="C46:C53 E46:H53">
    <cfRule type="containsText" dxfId="4" priority="5" operator="containsText" text=" ">
      <formula>NOT(ISERROR(SEARCH(" ",C46)))</formula>
    </cfRule>
  </conditionalFormatting>
  <conditionalFormatting sqref="D5:I5 E6:H11">
    <cfRule type="containsText" dxfId="3" priority="7" operator="containsText" text=" ">
      <formula>NOT(ISERROR(SEARCH(" ",D5)))</formula>
    </cfRule>
  </conditionalFormatting>
  <conditionalFormatting sqref="D40:I40">
    <cfRule type="containsText" dxfId="2" priority="1" operator="containsText" text=" ">
      <formula>NOT(ISERROR(SEARCH(" ",D40)))</formula>
    </cfRule>
  </conditionalFormatting>
  <conditionalFormatting sqref="E35:G36 E37:H39">
    <cfRule type="containsText" dxfId="1" priority="2" operator="containsText" text=" ">
      <formula>NOT(ISERROR(SEARCH(" ",E35)))</formula>
    </cfRule>
  </conditionalFormatting>
  <conditionalFormatting sqref="I20:I22">
    <cfRule type="containsText" dxfId="0" priority="3" operator="containsText" text=" ">
      <formula>NOT(ISERROR(SEARCH(" ",I20)))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37A6-F592-422F-8C0A-54F3584BCAE2}">
  <sheetPr codeName="Sheet6">
    <tabColor rgb="FFBCE0EE"/>
    <pageSetUpPr fitToPage="1"/>
  </sheetPr>
  <dimension ref="B1:AM153"/>
  <sheetViews>
    <sheetView showGridLines="0" zoomScale="85" zoomScaleNormal="85" zoomScaleSheetLayoutView="100" workbookViewId="0">
      <selection activeCell="J19" sqref="J19"/>
    </sheetView>
  </sheetViews>
  <sheetFormatPr defaultRowHeight="14.5" x14ac:dyDescent="0.35"/>
  <cols>
    <col min="1" max="1" width="4.1796875" customWidth="1"/>
    <col min="2" max="2" width="31" customWidth="1"/>
    <col min="3" max="21" width="12.453125" customWidth="1"/>
    <col min="22" max="22" width="11.453125" customWidth="1"/>
  </cols>
  <sheetData>
    <row r="1" spans="2:12" s="53" customFormat="1" ht="55" customHeight="1" x14ac:dyDescent="0.35"/>
    <row r="2" spans="2:12" ht="39" customHeight="1" x14ac:dyDescent="0.35">
      <c r="B2" s="5" t="s">
        <v>229</v>
      </c>
    </row>
    <row r="4" spans="2:12" ht="34.5" customHeight="1" thickBot="1" x14ac:dyDescent="0.5">
      <c r="B4" s="504" t="s">
        <v>518</v>
      </c>
    </row>
    <row r="5" spans="2:12" x14ac:dyDescent="0.35">
      <c r="B5" s="505"/>
      <c r="C5" s="654" t="s">
        <v>519</v>
      </c>
      <c r="D5" s="654"/>
      <c r="E5" s="654" t="s">
        <v>520</v>
      </c>
      <c r="F5" s="654"/>
      <c r="G5" s="654" t="s">
        <v>521</v>
      </c>
      <c r="H5" s="654"/>
      <c r="I5" s="654" t="s">
        <v>522</v>
      </c>
      <c r="J5" s="654"/>
      <c r="K5" s="654" t="s">
        <v>523</v>
      </c>
      <c r="L5" s="654"/>
    </row>
    <row r="6" spans="2:12" ht="19" customHeight="1" thickBot="1" x14ac:dyDescent="0.4">
      <c r="B6" s="506"/>
      <c r="C6" s="507" t="s">
        <v>524</v>
      </c>
      <c r="D6" s="507" t="s">
        <v>525</v>
      </c>
      <c r="E6" s="507" t="s">
        <v>524</v>
      </c>
      <c r="F6" s="507" t="s">
        <v>525</v>
      </c>
      <c r="G6" s="507" t="s">
        <v>524</v>
      </c>
      <c r="H6" s="507" t="s">
        <v>525</v>
      </c>
      <c r="I6" s="507" t="s">
        <v>524</v>
      </c>
      <c r="J6" s="507" t="s">
        <v>525</v>
      </c>
      <c r="K6" s="507" t="s">
        <v>524</v>
      </c>
      <c r="L6" s="507" t="s">
        <v>525</v>
      </c>
    </row>
    <row r="7" spans="2:12" ht="35.15" customHeight="1" thickBot="1" x14ac:dyDescent="0.4">
      <c r="B7" s="508" t="s">
        <v>526</v>
      </c>
      <c r="C7" s="509">
        <v>4.5</v>
      </c>
      <c r="D7" s="509">
        <v>4.5</v>
      </c>
      <c r="E7" s="509">
        <v>3.8</v>
      </c>
      <c r="F7" s="510">
        <v>3.6</v>
      </c>
      <c r="G7" s="510">
        <v>3.3</v>
      </c>
      <c r="H7" s="510">
        <v>4.2</v>
      </c>
      <c r="I7" s="510">
        <v>3.3</v>
      </c>
      <c r="J7" s="510">
        <v>3.7</v>
      </c>
      <c r="K7" s="510">
        <v>3.6</v>
      </c>
      <c r="L7" s="510">
        <v>4.5999999999999996</v>
      </c>
    </row>
    <row r="8" spans="2:12" x14ac:dyDescent="0.35">
      <c r="B8" s="651" t="s">
        <v>527</v>
      </c>
      <c r="C8" s="651"/>
      <c r="D8" s="651"/>
      <c r="E8" s="651"/>
      <c r="F8" s="651"/>
      <c r="G8" s="651"/>
      <c r="H8" s="651"/>
      <c r="I8" s="652"/>
      <c r="J8" s="652"/>
      <c r="K8" s="652"/>
      <c r="L8" s="652"/>
    </row>
    <row r="9" spans="2:12" ht="15" customHeight="1" x14ac:dyDescent="0.35">
      <c r="B9" s="652" t="s">
        <v>528</v>
      </c>
      <c r="C9" s="652"/>
      <c r="D9" s="652"/>
      <c r="E9" s="652"/>
      <c r="F9" s="652"/>
      <c r="G9" s="652"/>
      <c r="H9" s="652"/>
      <c r="I9" s="652"/>
      <c r="J9" s="652"/>
      <c r="K9" s="511"/>
      <c r="L9" s="511"/>
    </row>
    <row r="10" spans="2:12" ht="35.15" customHeight="1" x14ac:dyDescent="0.35"/>
    <row r="11" spans="2:12" ht="29.15" customHeight="1" thickBot="1" x14ac:dyDescent="0.5">
      <c r="B11" s="504" t="s">
        <v>529</v>
      </c>
    </row>
    <row r="12" spans="2:12" ht="29.15" customHeight="1" thickBot="1" x14ac:dyDescent="0.4">
      <c r="B12" s="512" t="s">
        <v>530</v>
      </c>
      <c r="C12" s="513" t="s">
        <v>519</v>
      </c>
      <c r="D12" s="513" t="s">
        <v>531</v>
      </c>
      <c r="E12" s="513" t="s">
        <v>521</v>
      </c>
      <c r="F12" s="513" t="s">
        <v>532</v>
      </c>
      <c r="G12" s="513" t="s">
        <v>533</v>
      </c>
    </row>
    <row r="13" spans="2:12" ht="29.15" customHeight="1" x14ac:dyDescent="0.35">
      <c r="B13" s="514" t="s">
        <v>534</v>
      </c>
      <c r="C13" s="515">
        <v>17.3</v>
      </c>
      <c r="D13" s="515">
        <v>19.3</v>
      </c>
      <c r="E13" s="515">
        <v>25.5</v>
      </c>
      <c r="F13" s="515">
        <v>28</v>
      </c>
      <c r="G13" s="515">
        <v>26.6</v>
      </c>
    </row>
    <row r="14" spans="2:12" ht="29.15" customHeight="1" thickBot="1" x14ac:dyDescent="0.4">
      <c r="B14" s="514" t="s">
        <v>535</v>
      </c>
      <c r="C14" s="515">
        <v>5.7</v>
      </c>
      <c r="D14" s="515">
        <v>6.4</v>
      </c>
      <c r="E14" s="515">
        <v>7.4</v>
      </c>
      <c r="F14" s="515">
        <v>10</v>
      </c>
      <c r="G14" s="515">
        <v>11.9</v>
      </c>
    </row>
    <row r="15" spans="2:12" ht="29.15" customHeight="1" thickBot="1" x14ac:dyDescent="0.4">
      <c r="B15" s="516" t="s">
        <v>536</v>
      </c>
      <c r="C15" s="517">
        <v>19.100000000000001</v>
      </c>
      <c r="D15" s="517">
        <v>19.100000000000001</v>
      </c>
      <c r="E15" s="517">
        <v>20.8</v>
      </c>
      <c r="F15" s="517">
        <v>22.8</v>
      </c>
      <c r="G15" s="517">
        <v>24.3</v>
      </c>
    </row>
    <row r="16" spans="2:12" ht="50.15" customHeight="1" x14ac:dyDescent="0.35">
      <c r="B16" s="652" t="s">
        <v>537</v>
      </c>
      <c r="C16" s="652"/>
      <c r="D16" s="652"/>
      <c r="E16" s="652"/>
      <c r="F16" s="652"/>
      <c r="G16" s="652"/>
      <c r="H16" s="652"/>
    </row>
    <row r="17" spans="2:27" ht="27.65" customHeight="1" x14ac:dyDescent="0.35">
      <c r="B17" s="652" t="s">
        <v>538</v>
      </c>
      <c r="C17" s="652"/>
      <c r="D17" s="652"/>
      <c r="E17" s="652"/>
      <c r="F17" s="652"/>
      <c r="G17" s="652"/>
      <c r="H17" s="652"/>
    </row>
    <row r="18" spans="2:27" ht="29.15" customHeight="1" x14ac:dyDescent="0.35">
      <c r="B18" s="518" t="s">
        <v>539</v>
      </c>
      <c r="C18" s="421"/>
      <c r="D18" s="421"/>
      <c r="E18" s="421"/>
      <c r="F18" s="421"/>
      <c r="G18" s="421"/>
      <c r="H18" s="421"/>
    </row>
    <row r="19" spans="2:27" ht="35.15" customHeight="1" x14ac:dyDescent="0.35">
      <c r="B19" s="518"/>
      <c r="C19" s="421"/>
      <c r="D19" s="421"/>
      <c r="E19" s="421"/>
      <c r="F19" s="421"/>
      <c r="G19" s="421"/>
      <c r="H19" s="421"/>
    </row>
    <row r="20" spans="2:27" ht="29.15" customHeight="1" thickBot="1" x14ac:dyDescent="0.5">
      <c r="B20" s="653" t="s">
        <v>540</v>
      </c>
      <c r="C20" s="653"/>
      <c r="D20" s="653"/>
      <c r="E20" s="653"/>
    </row>
    <row r="21" spans="2:27" ht="29.15" customHeight="1" thickBot="1" x14ac:dyDescent="0.4">
      <c r="B21" s="7" t="s">
        <v>541</v>
      </c>
      <c r="C21" s="513" t="s">
        <v>542</v>
      </c>
      <c r="D21" s="513" t="s">
        <v>543</v>
      </c>
      <c r="E21" s="513" t="s">
        <v>544</v>
      </c>
      <c r="F21" s="513" t="s">
        <v>545</v>
      </c>
    </row>
    <row r="22" spans="2:27" ht="29.15" customHeight="1" x14ac:dyDescent="0.35">
      <c r="B22" s="8" t="s">
        <v>1122</v>
      </c>
      <c r="C22" s="519" t="s">
        <v>546</v>
      </c>
      <c r="D22" s="515">
        <v>27.3</v>
      </c>
      <c r="E22" s="515">
        <v>33.299999999999997</v>
      </c>
      <c r="F22" s="515">
        <v>40</v>
      </c>
    </row>
    <row r="23" spans="2:27" ht="41.15" customHeight="1" thickBot="1" x14ac:dyDescent="0.4">
      <c r="B23" s="520" t="s">
        <v>1123</v>
      </c>
      <c r="C23" s="521" t="s">
        <v>547</v>
      </c>
      <c r="D23" s="522">
        <v>34.799999999999997</v>
      </c>
      <c r="E23" s="522">
        <v>36.200000000000003</v>
      </c>
      <c r="F23" s="522">
        <v>39.299999999999997</v>
      </c>
    </row>
    <row r="24" spans="2:27" ht="78.650000000000006" customHeight="1" x14ac:dyDescent="0.35">
      <c r="B24" s="652" t="s">
        <v>1124</v>
      </c>
      <c r="C24" s="652"/>
      <c r="D24" s="652"/>
      <c r="E24" s="652"/>
      <c r="F24" s="652"/>
      <c r="G24" s="652"/>
      <c r="H24" s="652"/>
    </row>
    <row r="25" spans="2:27" ht="35.15" customHeight="1" x14ac:dyDescent="0.35">
      <c r="B25" s="652"/>
      <c r="C25" s="652"/>
      <c r="D25" s="652"/>
      <c r="E25" s="652"/>
      <c r="F25" s="652"/>
      <c r="G25" s="652"/>
      <c r="H25" s="652"/>
    </row>
    <row r="26" spans="2:27" ht="32.15" customHeight="1" thickBot="1" x14ac:dyDescent="0.5">
      <c r="B26" s="504" t="s">
        <v>548</v>
      </c>
    </row>
    <row r="27" spans="2:27" ht="32.15" customHeight="1" x14ac:dyDescent="0.35">
      <c r="B27" s="411"/>
      <c r="C27" s="523" t="s">
        <v>549</v>
      </c>
      <c r="D27" s="523"/>
      <c r="E27" s="523"/>
      <c r="F27" s="523"/>
      <c r="G27" s="524"/>
      <c r="H27" s="523" t="s">
        <v>550</v>
      </c>
      <c r="I27" s="523"/>
      <c r="J27" s="523"/>
      <c r="K27" s="523"/>
      <c r="L27" s="524"/>
      <c r="M27" s="524" t="s">
        <v>551</v>
      </c>
      <c r="N27" s="524"/>
      <c r="O27" s="524"/>
      <c r="P27" s="524" t="s">
        <v>551</v>
      </c>
      <c r="Q27" s="524"/>
      <c r="R27" s="524" t="s">
        <v>552</v>
      </c>
      <c r="S27" s="524"/>
      <c r="T27" s="524"/>
      <c r="U27" s="524"/>
      <c r="V27" s="524"/>
      <c r="W27" s="524" t="s">
        <v>553</v>
      </c>
      <c r="X27" s="524"/>
      <c r="Y27" s="524"/>
      <c r="Z27" s="524"/>
      <c r="AA27" s="524"/>
    </row>
    <row r="28" spans="2:27" ht="24" customHeight="1" thickBot="1" x14ac:dyDescent="0.4">
      <c r="B28" s="525" t="s">
        <v>554</v>
      </c>
      <c r="C28" s="526" t="s">
        <v>519</v>
      </c>
      <c r="D28" s="526" t="s">
        <v>520</v>
      </c>
      <c r="E28" s="526" t="s">
        <v>521</v>
      </c>
      <c r="F28" s="526" t="s">
        <v>522</v>
      </c>
      <c r="G28" s="526" t="s">
        <v>523</v>
      </c>
      <c r="H28" s="526" t="s">
        <v>519</v>
      </c>
      <c r="I28" s="526" t="s">
        <v>520</v>
      </c>
      <c r="J28" s="526" t="s">
        <v>521</v>
      </c>
      <c r="K28" s="526" t="s">
        <v>522</v>
      </c>
      <c r="L28" s="526" t="s">
        <v>523</v>
      </c>
      <c r="M28" s="526" t="s">
        <v>519</v>
      </c>
      <c r="N28" s="526" t="s">
        <v>520</v>
      </c>
      <c r="O28" s="526" t="s">
        <v>521</v>
      </c>
      <c r="P28" s="526" t="s">
        <v>522</v>
      </c>
      <c r="Q28" s="526" t="s">
        <v>523</v>
      </c>
      <c r="R28" s="526" t="s">
        <v>519</v>
      </c>
      <c r="S28" s="526" t="s">
        <v>520</v>
      </c>
      <c r="T28" s="526" t="s">
        <v>521</v>
      </c>
      <c r="U28" s="526" t="s">
        <v>522</v>
      </c>
      <c r="V28" s="526" t="s">
        <v>523</v>
      </c>
      <c r="W28" s="526" t="s">
        <v>519</v>
      </c>
      <c r="X28" s="526" t="s">
        <v>520</v>
      </c>
      <c r="Y28" s="526" t="s">
        <v>521</v>
      </c>
      <c r="Z28" s="526" t="s">
        <v>522</v>
      </c>
      <c r="AA28" s="526" t="s">
        <v>523</v>
      </c>
    </row>
    <row r="29" spans="2:27" ht="22" customHeight="1" x14ac:dyDescent="0.35">
      <c r="B29" s="514" t="s">
        <v>555</v>
      </c>
      <c r="C29" s="238">
        <v>14</v>
      </c>
      <c r="D29" s="238">
        <v>17</v>
      </c>
      <c r="E29" s="238">
        <v>30</v>
      </c>
      <c r="F29" s="238">
        <v>44</v>
      </c>
      <c r="G29" s="238">
        <v>49</v>
      </c>
      <c r="H29" s="238">
        <v>98</v>
      </c>
      <c r="I29" s="238">
        <v>100</v>
      </c>
      <c r="J29" s="238">
        <v>103</v>
      </c>
      <c r="K29" s="238">
        <v>110</v>
      </c>
      <c r="L29" s="527">
        <v>115</v>
      </c>
      <c r="M29" s="527" t="s">
        <v>556</v>
      </c>
      <c r="N29" s="527" t="s">
        <v>556</v>
      </c>
      <c r="O29" s="527" t="s">
        <v>556</v>
      </c>
      <c r="P29" s="527"/>
      <c r="Q29" s="527"/>
      <c r="R29" s="238">
        <v>112</v>
      </c>
      <c r="S29" s="238">
        <v>117</v>
      </c>
      <c r="T29" s="238">
        <v>133</v>
      </c>
      <c r="U29" s="238">
        <v>154</v>
      </c>
      <c r="V29" s="238">
        <v>164</v>
      </c>
      <c r="W29" s="238">
        <v>12.5</v>
      </c>
      <c r="X29" s="238">
        <v>15</v>
      </c>
      <c r="Y29" s="238">
        <v>23</v>
      </c>
      <c r="Z29" s="238">
        <v>29</v>
      </c>
      <c r="AA29" s="238">
        <v>30</v>
      </c>
    </row>
    <row r="30" spans="2:27" ht="22" customHeight="1" x14ac:dyDescent="0.35">
      <c r="B30" s="514" t="s">
        <v>557</v>
      </c>
      <c r="C30" s="238">
        <v>65</v>
      </c>
      <c r="D30" s="238">
        <v>69</v>
      </c>
      <c r="E30" s="238">
        <v>98</v>
      </c>
      <c r="F30" s="238">
        <v>115</v>
      </c>
      <c r="G30" s="238">
        <v>133</v>
      </c>
      <c r="H30" s="238">
        <v>55</v>
      </c>
      <c r="I30" s="238">
        <v>60</v>
      </c>
      <c r="J30" s="238">
        <v>73</v>
      </c>
      <c r="K30" s="238">
        <v>94</v>
      </c>
      <c r="L30" s="238">
        <v>118</v>
      </c>
      <c r="M30" s="527" t="s">
        <v>556</v>
      </c>
      <c r="N30" s="527" t="s">
        <v>556</v>
      </c>
      <c r="O30" s="238">
        <v>1</v>
      </c>
      <c r="P30" s="238"/>
      <c r="Q30" s="238"/>
      <c r="R30" s="238">
        <v>120</v>
      </c>
      <c r="S30" s="238">
        <v>129</v>
      </c>
      <c r="T30" s="238">
        <v>172</v>
      </c>
      <c r="U30" s="238">
        <v>209</v>
      </c>
      <c r="V30" s="238">
        <v>251</v>
      </c>
      <c r="W30" s="238">
        <v>54.2</v>
      </c>
      <c r="X30" s="238">
        <v>53</v>
      </c>
      <c r="Y30" s="238">
        <v>57</v>
      </c>
      <c r="Z30" s="238">
        <v>55</v>
      </c>
      <c r="AA30" s="238">
        <v>53</v>
      </c>
    </row>
    <row r="31" spans="2:27" ht="22" customHeight="1" x14ac:dyDescent="0.35">
      <c r="B31" s="514" t="s">
        <v>558</v>
      </c>
      <c r="C31" s="238">
        <v>433</v>
      </c>
      <c r="D31" s="238">
        <v>439</v>
      </c>
      <c r="E31" s="238">
        <v>450</v>
      </c>
      <c r="F31" s="238">
        <v>490</v>
      </c>
      <c r="G31" s="238">
        <v>503</v>
      </c>
      <c r="H31" s="238">
        <v>87</v>
      </c>
      <c r="I31" s="238">
        <v>100</v>
      </c>
      <c r="J31" s="238">
        <v>113</v>
      </c>
      <c r="K31" s="238">
        <v>128</v>
      </c>
      <c r="L31" s="527">
        <v>143</v>
      </c>
      <c r="M31" s="527" t="s">
        <v>556</v>
      </c>
      <c r="N31" s="527" t="s">
        <v>556</v>
      </c>
      <c r="O31" s="527" t="s">
        <v>556</v>
      </c>
      <c r="P31" s="527">
        <v>1</v>
      </c>
      <c r="Q31" s="527">
        <v>1</v>
      </c>
      <c r="R31" s="238">
        <v>520</v>
      </c>
      <c r="S31" s="238">
        <v>539</v>
      </c>
      <c r="T31" s="238">
        <v>563</v>
      </c>
      <c r="U31" s="238">
        <v>619</v>
      </c>
      <c r="V31" s="238">
        <v>647</v>
      </c>
      <c r="W31" s="238">
        <v>83.3</v>
      </c>
      <c r="X31" s="238">
        <v>81</v>
      </c>
      <c r="Y31" s="238">
        <v>80</v>
      </c>
      <c r="Z31" s="238">
        <v>79</v>
      </c>
      <c r="AA31" s="238">
        <v>78</v>
      </c>
    </row>
    <row r="32" spans="2:27" ht="22" customHeight="1" x14ac:dyDescent="0.35">
      <c r="B32" s="514" t="s">
        <v>559</v>
      </c>
      <c r="C32" s="238">
        <v>108</v>
      </c>
      <c r="D32" s="238">
        <v>100</v>
      </c>
      <c r="E32" s="238">
        <v>108</v>
      </c>
      <c r="F32" s="238">
        <v>120</v>
      </c>
      <c r="G32" s="238">
        <v>133</v>
      </c>
      <c r="H32" s="238">
        <v>181</v>
      </c>
      <c r="I32" s="238">
        <v>177</v>
      </c>
      <c r="J32" s="238">
        <v>172</v>
      </c>
      <c r="K32" s="238">
        <v>186</v>
      </c>
      <c r="L32" s="527">
        <v>191</v>
      </c>
      <c r="M32" s="527" t="s">
        <v>556</v>
      </c>
      <c r="N32" s="527" t="s">
        <v>556</v>
      </c>
      <c r="O32" s="527" t="s">
        <v>556</v>
      </c>
      <c r="P32" s="527"/>
      <c r="Q32" s="527"/>
      <c r="R32" s="238">
        <v>289</v>
      </c>
      <c r="S32" s="238">
        <v>277</v>
      </c>
      <c r="T32" s="238">
        <v>280</v>
      </c>
      <c r="U32" s="238">
        <v>306</v>
      </c>
      <c r="V32" s="238">
        <v>324</v>
      </c>
      <c r="W32" s="238">
        <v>37.4</v>
      </c>
      <c r="X32" s="238">
        <v>36</v>
      </c>
      <c r="Y32" s="238">
        <v>39</v>
      </c>
      <c r="Z32" s="238">
        <v>39</v>
      </c>
      <c r="AA32" s="238">
        <v>41</v>
      </c>
    </row>
    <row r="33" spans="2:39" ht="22" customHeight="1" x14ac:dyDescent="0.35">
      <c r="B33" s="514" t="s">
        <v>560</v>
      </c>
      <c r="C33" s="238">
        <v>181</v>
      </c>
      <c r="D33" s="238">
        <v>174</v>
      </c>
      <c r="E33" s="238">
        <v>186</v>
      </c>
      <c r="F33" s="238">
        <v>207</v>
      </c>
      <c r="G33" s="238">
        <v>213</v>
      </c>
      <c r="H33" s="238">
        <v>58</v>
      </c>
      <c r="I33" s="238">
        <v>68</v>
      </c>
      <c r="J33" s="238">
        <v>72</v>
      </c>
      <c r="K33" s="238">
        <v>80</v>
      </c>
      <c r="L33" s="527">
        <v>86</v>
      </c>
      <c r="M33" s="527" t="s">
        <v>556</v>
      </c>
      <c r="N33" s="527" t="s">
        <v>556</v>
      </c>
      <c r="O33" s="527" t="s">
        <v>556</v>
      </c>
      <c r="P33" s="527">
        <v>1</v>
      </c>
      <c r="Q33" s="527">
        <v>2</v>
      </c>
      <c r="R33" s="238">
        <v>239</v>
      </c>
      <c r="S33" s="238">
        <v>242</v>
      </c>
      <c r="T33" s="238">
        <v>258</v>
      </c>
      <c r="U33" s="238">
        <v>288</v>
      </c>
      <c r="V33" s="238">
        <v>301</v>
      </c>
      <c r="W33" s="238">
        <v>75.7</v>
      </c>
      <c r="X33" s="238">
        <v>72</v>
      </c>
      <c r="Y33" s="238">
        <v>72</v>
      </c>
      <c r="Z33" s="238">
        <v>72</v>
      </c>
      <c r="AA33" s="238">
        <v>71</v>
      </c>
      <c r="AB33" s="650"/>
      <c r="AC33" s="650"/>
      <c r="AD33" s="650"/>
      <c r="AE33" s="650"/>
      <c r="AF33" s="650"/>
      <c r="AG33" s="650"/>
      <c r="AH33" s="650"/>
      <c r="AI33" s="650"/>
      <c r="AJ33" s="650"/>
      <c r="AK33" s="650"/>
      <c r="AL33" s="650"/>
      <c r="AM33" s="650"/>
    </row>
    <row r="34" spans="2:39" ht="22" customHeight="1" x14ac:dyDescent="0.35">
      <c r="B34" s="514" t="s">
        <v>561</v>
      </c>
      <c r="C34" s="238">
        <v>102</v>
      </c>
      <c r="D34" s="238">
        <v>113</v>
      </c>
      <c r="E34" s="238">
        <v>152</v>
      </c>
      <c r="F34" s="238">
        <v>176</v>
      </c>
      <c r="G34" s="238">
        <v>197</v>
      </c>
      <c r="H34" s="238">
        <v>440</v>
      </c>
      <c r="I34" s="238">
        <v>468</v>
      </c>
      <c r="J34" s="238">
        <v>484</v>
      </c>
      <c r="K34" s="238">
        <v>541</v>
      </c>
      <c r="L34" s="527">
        <v>556</v>
      </c>
      <c r="M34" s="527" t="s">
        <v>556</v>
      </c>
      <c r="N34" s="527" t="s">
        <v>556</v>
      </c>
      <c r="O34" s="527" t="s">
        <v>556</v>
      </c>
      <c r="P34" s="527"/>
      <c r="Q34" s="527"/>
      <c r="R34" s="238">
        <v>542</v>
      </c>
      <c r="S34" s="238">
        <v>581</v>
      </c>
      <c r="T34" s="238">
        <v>636</v>
      </c>
      <c r="U34" s="238">
        <v>717</v>
      </c>
      <c r="V34" s="238">
        <v>753</v>
      </c>
      <c r="W34" s="238">
        <v>18.8</v>
      </c>
      <c r="X34" s="238">
        <v>19</v>
      </c>
      <c r="Y34" s="238">
        <v>24</v>
      </c>
      <c r="Z34" s="238">
        <v>25</v>
      </c>
      <c r="AA34" s="238">
        <v>26</v>
      </c>
    </row>
    <row r="35" spans="2:39" ht="22" customHeight="1" x14ac:dyDescent="0.35">
      <c r="B35" s="514" t="s">
        <v>562</v>
      </c>
      <c r="C35" s="238">
        <v>9</v>
      </c>
      <c r="D35" s="238">
        <v>9</v>
      </c>
      <c r="E35" s="238">
        <v>14</v>
      </c>
      <c r="F35" s="238">
        <v>16</v>
      </c>
      <c r="G35" s="238">
        <v>15</v>
      </c>
      <c r="H35" s="238">
        <v>24</v>
      </c>
      <c r="I35" s="238">
        <v>22</v>
      </c>
      <c r="J35" s="238">
        <v>38</v>
      </c>
      <c r="K35" s="238">
        <v>44</v>
      </c>
      <c r="L35" s="527">
        <v>53</v>
      </c>
      <c r="M35" s="527" t="s">
        <v>556</v>
      </c>
      <c r="N35" s="527" t="s">
        <v>556</v>
      </c>
      <c r="O35" s="527" t="s">
        <v>556</v>
      </c>
      <c r="P35" s="527"/>
      <c r="Q35" s="527"/>
      <c r="R35" s="238">
        <v>33</v>
      </c>
      <c r="S35" s="238">
        <v>31</v>
      </c>
      <c r="T35" s="238">
        <v>52</v>
      </c>
      <c r="U35" s="238">
        <v>60</v>
      </c>
      <c r="V35" s="238">
        <v>68</v>
      </c>
      <c r="W35" s="238">
        <v>27.3</v>
      </c>
      <c r="X35" s="238">
        <v>29</v>
      </c>
      <c r="Y35" s="238">
        <v>27</v>
      </c>
      <c r="Z35" s="238">
        <v>27</v>
      </c>
      <c r="AA35" s="238">
        <v>22</v>
      </c>
    </row>
    <row r="36" spans="2:39" ht="22" customHeight="1" x14ac:dyDescent="0.35">
      <c r="B36" s="514" t="s">
        <v>563</v>
      </c>
      <c r="C36" s="238">
        <v>13</v>
      </c>
      <c r="D36" s="238">
        <v>13</v>
      </c>
      <c r="E36" s="238">
        <v>23</v>
      </c>
      <c r="F36" s="238">
        <v>28</v>
      </c>
      <c r="G36" s="238">
        <v>31</v>
      </c>
      <c r="H36" s="238">
        <v>65</v>
      </c>
      <c r="I36" s="238">
        <v>78</v>
      </c>
      <c r="J36" s="238">
        <v>91</v>
      </c>
      <c r="K36" s="238">
        <v>101</v>
      </c>
      <c r="L36" s="527">
        <v>109</v>
      </c>
      <c r="M36" s="527" t="s">
        <v>556</v>
      </c>
      <c r="N36" s="527" t="s">
        <v>556</v>
      </c>
      <c r="O36" s="527" t="s">
        <v>556</v>
      </c>
      <c r="P36" s="527"/>
      <c r="Q36" s="527"/>
      <c r="R36" s="238">
        <v>78</v>
      </c>
      <c r="S36" s="238">
        <v>91</v>
      </c>
      <c r="T36" s="238">
        <v>114</v>
      </c>
      <c r="U36" s="238">
        <v>129</v>
      </c>
      <c r="V36" s="238">
        <v>140</v>
      </c>
      <c r="W36" s="238">
        <v>16.7</v>
      </c>
      <c r="X36" s="238">
        <v>14</v>
      </c>
      <c r="Y36" s="238">
        <v>20</v>
      </c>
      <c r="Z36" s="238">
        <v>22</v>
      </c>
      <c r="AA36" s="238">
        <v>22</v>
      </c>
    </row>
    <row r="37" spans="2:39" ht="22" customHeight="1" x14ac:dyDescent="0.35">
      <c r="B37" s="514" t="s">
        <v>564</v>
      </c>
      <c r="C37" s="238">
        <v>233</v>
      </c>
      <c r="D37" s="238">
        <v>283</v>
      </c>
      <c r="E37" s="238">
        <v>338</v>
      </c>
      <c r="F37" s="238">
        <v>477</v>
      </c>
      <c r="G37" s="238">
        <v>606</v>
      </c>
      <c r="H37" s="238">
        <v>3875</v>
      </c>
      <c r="I37" s="238">
        <v>4089</v>
      </c>
      <c r="J37" s="238">
        <v>4212</v>
      </c>
      <c r="K37" s="238">
        <v>4435</v>
      </c>
      <c r="L37" s="238">
        <v>4502</v>
      </c>
      <c r="M37" s="238">
        <v>1</v>
      </c>
      <c r="N37" s="238">
        <v>1</v>
      </c>
      <c r="O37" s="238">
        <v>1</v>
      </c>
      <c r="P37" s="238">
        <v>1</v>
      </c>
      <c r="Q37" s="238">
        <v>4</v>
      </c>
      <c r="R37" s="238">
        <v>4109</v>
      </c>
      <c r="S37" s="238">
        <v>4373</v>
      </c>
      <c r="T37" s="238">
        <v>4551</v>
      </c>
      <c r="U37" s="238">
        <v>4913</v>
      </c>
      <c r="V37" s="238">
        <v>5112</v>
      </c>
      <c r="W37" s="238">
        <v>5.7</v>
      </c>
      <c r="X37" s="238">
        <v>6</v>
      </c>
      <c r="Y37" s="238">
        <v>7</v>
      </c>
      <c r="Z37" s="238">
        <v>10</v>
      </c>
      <c r="AA37" s="238">
        <v>12</v>
      </c>
    </row>
    <row r="38" spans="2:39" ht="22" customHeight="1" thickBot="1" x14ac:dyDescent="0.4">
      <c r="B38" s="514" t="s">
        <v>565</v>
      </c>
      <c r="C38" s="527" t="s">
        <v>556</v>
      </c>
      <c r="D38" s="527" t="s">
        <v>556</v>
      </c>
      <c r="E38" s="238">
        <v>32</v>
      </c>
      <c r="F38" s="238">
        <v>46</v>
      </c>
      <c r="G38" s="238">
        <v>38</v>
      </c>
      <c r="H38" s="527" t="s">
        <v>556</v>
      </c>
      <c r="I38" s="527" t="s">
        <v>556</v>
      </c>
      <c r="J38" s="238">
        <v>97</v>
      </c>
      <c r="K38" s="238">
        <v>105</v>
      </c>
      <c r="L38" s="527">
        <v>104</v>
      </c>
      <c r="M38" s="527" t="s">
        <v>556</v>
      </c>
      <c r="N38" s="527" t="s">
        <v>556</v>
      </c>
      <c r="O38" s="527" t="s">
        <v>556</v>
      </c>
      <c r="P38" s="527"/>
      <c r="Q38" s="527"/>
      <c r="R38" s="527" t="s">
        <v>556</v>
      </c>
      <c r="S38" s="527" t="s">
        <v>556</v>
      </c>
      <c r="T38" s="238">
        <v>129</v>
      </c>
      <c r="U38" s="238">
        <v>151</v>
      </c>
      <c r="V38" s="238">
        <v>142</v>
      </c>
      <c r="W38" s="527" t="s">
        <v>556</v>
      </c>
      <c r="X38" s="527" t="s">
        <v>556</v>
      </c>
      <c r="Y38" s="238">
        <v>25</v>
      </c>
      <c r="Z38" s="238">
        <v>30</v>
      </c>
      <c r="AA38" s="238">
        <v>27</v>
      </c>
    </row>
    <row r="39" spans="2:39" ht="22" customHeight="1" thickBot="1" x14ac:dyDescent="0.4">
      <c r="B39" s="516" t="s">
        <v>552</v>
      </c>
      <c r="C39" s="529">
        <v>1158</v>
      </c>
      <c r="D39" s="529">
        <f>SUM(D29:D38)</f>
        <v>1217</v>
      </c>
      <c r="E39" s="529">
        <v>1431</v>
      </c>
      <c r="F39" s="529">
        <v>1719</v>
      </c>
      <c r="G39" s="529">
        <v>1918</v>
      </c>
      <c r="H39" s="529">
        <v>4883</v>
      </c>
      <c r="I39" s="529">
        <f>SUM(I29:I38)</f>
        <v>5162</v>
      </c>
      <c r="J39" s="529">
        <v>5455</v>
      </c>
      <c r="K39" s="529">
        <v>5824</v>
      </c>
      <c r="L39" s="529">
        <v>5977</v>
      </c>
      <c r="M39" s="529">
        <v>1</v>
      </c>
      <c r="N39" s="529">
        <f>SUM(N29:N38)</f>
        <v>1</v>
      </c>
      <c r="O39" s="529">
        <v>2</v>
      </c>
      <c r="P39" s="529">
        <v>3</v>
      </c>
      <c r="Q39" s="529">
        <v>7</v>
      </c>
      <c r="R39" s="529">
        <v>6042</v>
      </c>
      <c r="S39" s="529">
        <f>SUM(S29:S38)</f>
        <v>6380</v>
      </c>
      <c r="T39" s="529">
        <v>6888</v>
      </c>
      <c r="U39" s="529">
        <v>7546</v>
      </c>
      <c r="V39" s="529">
        <v>7902</v>
      </c>
      <c r="W39" s="529">
        <v>19.100000000000001</v>
      </c>
      <c r="X39" s="529">
        <v>19</v>
      </c>
      <c r="Y39" s="529">
        <v>21</v>
      </c>
      <c r="Z39" s="529">
        <v>23</v>
      </c>
      <c r="AA39" s="529">
        <v>24</v>
      </c>
    </row>
    <row r="40" spans="2:39" x14ac:dyDescent="0.35">
      <c r="B40" s="651" t="s">
        <v>566</v>
      </c>
      <c r="C40" s="651"/>
      <c r="D40" s="651"/>
      <c r="E40" s="651"/>
      <c r="F40" s="651"/>
      <c r="G40" s="651"/>
      <c r="H40" s="651"/>
      <c r="I40" s="651"/>
      <c r="J40" s="651"/>
      <c r="K40" s="651"/>
      <c r="L40" s="651"/>
    </row>
    <row r="41" spans="2:39" x14ac:dyDescent="0.35">
      <c r="B41" s="530" t="s">
        <v>539</v>
      </c>
    </row>
    <row r="42" spans="2:39" ht="35.15" customHeight="1" x14ac:dyDescent="0.35">
      <c r="B42" s="530"/>
    </row>
    <row r="43" spans="2:39" ht="32.15" customHeight="1" thickBot="1" x14ac:dyDescent="0.5">
      <c r="B43" s="531" t="s">
        <v>567</v>
      </c>
      <c r="C43" s="532"/>
      <c r="D43" s="532"/>
      <c r="E43" s="532"/>
      <c r="F43" s="532"/>
      <c r="G43" s="532"/>
      <c r="H43" s="532"/>
      <c r="I43" s="532"/>
      <c r="J43" s="532"/>
      <c r="K43" s="532"/>
      <c r="L43" s="532"/>
      <c r="O43" s="533"/>
      <c r="P43" s="533"/>
      <c r="Q43" s="533"/>
      <c r="R43" s="533"/>
      <c r="S43" s="533"/>
      <c r="T43" s="533"/>
      <c r="U43" s="533"/>
      <c r="V43" s="533"/>
    </row>
    <row r="44" spans="2:39" ht="23.5" customHeight="1" x14ac:dyDescent="0.35">
      <c r="B44" s="411"/>
      <c r="C44" s="523" t="s">
        <v>549</v>
      </c>
      <c r="D44" s="523"/>
      <c r="E44" s="523"/>
      <c r="F44" s="523"/>
      <c r="G44" s="523"/>
      <c r="H44" s="523" t="s">
        <v>550</v>
      </c>
      <c r="I44" s="523"/>
      <c r="J44" s="523"/>
      <c r="K44" s="523"/>
      <c r="L44" s="523"/>
      <c r="M44" s="656" t="s">
        <v>551</v>
      </c>
      <c r="N44" s="656"/>
      <c r="O44" s="656"/>
      <c r="P44" s="656"/>
      <c r="Q44" s="528"/>
      <c r="R44" s="534" t="s">
        <v>552</v>
      </c>
      <c r="S44" s="534"/>
      <c r="T44" s="534"/>
      <c r="U44" s="534"/>
      <c r="V44" s="534"/>
      <c r="W44" s="534" t="s">
        <v>553</v>
      </c>
      <c r="X44" s="534"/>
      <c r="Y44" s="534"/>
      <c r="Z44" s="534"/>
      <c r="AA44" s="534"/>
    </row>
    <row r="45" spans="2:39" ht="20.149999999999999" customHeight="1" thickBot="1" x14ac:dyDescent="0.4">
      <c r="B45" s="535" t="s">
        <v>530</v>
      </c>
      <c r="C45" s="526" t="s">
        <v>519</v>
      </c>
      <c r="D45" s="526" t="s">
        <v>520</v>
      </c>
      <c r="E45" s="526" t="s">
        <v>521</v>
      </c>
      <c r="F45" s="526" t="s">
        <v>522</v>
      </c>
      <c r="G45" s="526" t="s">
        <v>523</v>
      </c>
      <c r="H45" s="526" t="s">
        <v>519</v>
      </c>
      <c r="I45" s="526" t="s">
        <v>520</v>
      </c>
      <c r="J45" s="526" t="s">
        <v>521</v>
      </c>
      <c r="K45" s="526" t="s">
        <v>522</v>
      </c>
      <c r="L45" s="526" t="s">
        <v>523</v>
      </c>
      <c r="M45" s="526" t="s">
        <v>519</v>
      </c>
      <c r="N45" s="526" t="s">
        <v>520</v>
      </c>
      <c r="O45" s="526" t="s">
        <v>521</v>
      </c>
      <c r="P45" s="526" t="s">
        <v>522</v>
      </c>
      <c r="Q45" s="526" t="s">
        <v>523</v>
      </c>
      <c r="R45" s="526" t="s">
        <v>519</v>
      </c>
      <c r="S45" s="526" t="s">
        <v>520</v>
      </c>
      <c r="T45" s="526" t="s">
        <v>521</v>
      </c>
      <c r="U45" s="526" t="s">
        <v>522</v>
      </c>
      <c r="V45" s="526" t="s">
        <v>523</v>
      </c>
      <c r="W45" s="526" t="s">
        <v>519</v>
      </c>
      <c r="X45" s="526" t="s">
        <v>520</v>
      </c>
      <c r="Y45" s="526" t="s">
        <v>521</v>
      </c>
      <c r="Z45" s="526" t="s">
        <v>522</v>
      </c>
      <c r="AA45" s="526" t="s">
        <v>523</v>
      </c>
    </row>
    <row r="46" spans="2:39" ht="20.149999999999999" customHeight="1" x14ac:dyDescent="0.35">
      <c r="B46" s="536" t="s">
        <v>568</v>
      </c>
      <c r="C46" s="238">
        <v>1013</v>
      </c>
      <c r="D46" s="238">
        <v>1067</v>
      </c>
      <c r="E46" s="238">
        <v>1251</v>
      </c>
      <c r="F46" s="238">
        <v>1496</v>
      </c>
      <c r="G46" s="238">
        <v>1663</v>
      </c>
      <c r="H46" s="238">
        <v>4284</v>
      </c>
      <c r="I46" s="238">
        <v>4525</v>
      </c>
      <c r="J46" s="238">
        <v>4706</v>
      </c>
      <c r="K46" s="238">
        <v>4961</v>
      </c>
      <c r="L46" s="238">
        <v>5144</v>
      </c>
      <c r="M46" s="527" t="s">
        <v>556</v>
      </c>
      <c r="N46" s="527" t="s">
        <v>556</v>
      </c>
      <c r="O46" s="527" t="s">
        <v>556</v>
      </c>
      <c r="P46" s="527">
        <v>2</v>
      </c>
      <c r="Q46" s="527">
        <v>6</v>
      </c>
      <c r="R46" s="238">
        <v>5297</v>
      </c>
      <c r="S46" s="238">
        <v>5592</v>
      </c>
      <c r="T46" s="238">
        <v>5957</v>
      </c>
      <c r="U46" s="238">
        <v>6459</v>
      </c>
      <c r="V46" s="238">
        <v>6813</v>
      </c>
      <c r="W46" s="238">
        <v>19</v>
      </c>
      <c r="X46" s="238">
        <v>19</v>
      </c>
      <c r="Y46" s="238">
        <v>21</v>
      </c>
      <c r="Z46" s="238">
        <v>23</v>
      </c>
      <c r="AA46" s="238">
        <v>24.4</v>
      </c>
    </row>
    <row r="47" spans="2:39" ht="20.149999999999999" customHeight="1" x14ac:dyDescent="0.35">
      <c r="B47" s="536" t="s">
        <v>569</v>
      </c>
      <c r="C47" s="238">
        <v>80</v>
      </c>
      <c r="D47" s="238">
        <v>83</v>
      </c>
      <c r="E47" s="238">
        <v>75</v>
      </c>
      <c r="F47" s="238">
        <v>92</v>
      </c>
      <c r="G47" s="238">
        <v>118</v>
      </c>
      <c r="H47" s="238">
        <v>39</v>
      </c>
      <c r="I47" s="238">
        <v>34</v>
      </c>
      <c r="J47" s="238">
        <v>47</v>
      </c>
      <c r="K47" s="238">
        <v>53</v>
      </c>
      <c r="L47" s="238">
        <v>56</v>
      </c>
      <c r="M47" s="527" t="s">
        <v>556</v>
      </c>
      <c r="N47" s="527" t="s">
        <v>556</v>
      </c>
      <c r="O47" s="527" t="s">
        <v>556</v>
      </c>
      <c r="P47" s="527"/>
      <c r="Q47" s="527"/>
      <c r="R47" s="238">
        <v>119</v>
      </c>
      <c r="S47" s="238">
        <v>117</v>
      </c>
      <c r="T47" s="238">
        <v>122</v>
      </c>
      <c r="U47" s="238">
        <v>145</v>
      </c>
      <c r="V47" s="238">
        <v>174</v>
      </c>
      <c r="W47" s="238">
        <v>67</v>
      </c>
      <c r="X47" s="238">
        <v>71</v>
      </c>
      <c r="Y47" s="238">
        <v>61</v>
      </c>
      <c r="Z47" s="238">
        <v>63</v>
      </c>
      <c r="AA47" s="238">
        <v>67.8</v>
      </c>
    </row>
    <row r="48" spans="2:39" ht="20.149999999999999" customHeight="1" x14ac:dyDescent="0.35">
      <c r="B48" s="537" t="s">
        <v>570</v>
      </c>
      <c r="C48" s="538">
        <v>45</v>
      </c>
      <c r="D48" s="538">
        <v>46</v>
      </c>
      <c r="E48" s="238">
        <v>64</v>
      </c>
      <c r="F48" s="238">
        <v>100</v>
      </c>
      <c r="G48" s="238">
        <v>110</v>
      </c>
      <c r="H48" s="238">
        <v>537</v>
      </c>
      <c r="I48" s="238">
        <v>568</v>
      </c>
      <c r="J48" s="238">
        <v>660</v>
      </c>
      <c r="K48" s="238">
        <v>766</v>
      </c>
      <c r="L48" s="238">
        <v>743</v>
      </c>
      <c r="M48" s="238">
        <v>1</v>
      </c>
      <c r="N48" s="238">
        <v>1</v>
      </c>
      <c r="O48" s="538">
        <v>1</v>
      </c>
      <c r="P48" s="538">
        <v>1</v>
      </c>
      <c r="Q48" s="538">
        <v>1</v>
      </c>
      <c r="R48" s="538">
        <v>583</v>
      </c>
      <c r="S48" s="538">
        <v>615</v>
      </c>
      <c r="T48" s="238">
        <v>725</v>
      </c>
      <c r="U48" s="238">
        <v>867</v>
      </c>
      <c r="V48" s="238">
        <v>854</v>
      </c>
      <c r="W48" s="238">
        <v>8</v>
      </c>
      <c r="X48" s="238">
        <v>7</v>
      </c>
      <c r="Y48" s="238">
        <v>9</v>
      </c>
      <c r="Z48" s="238">
        <v>12</v>
      </c>
      <c r="AA48" s="238">
        <v>12.9</v>
      </c>
    </row>
    <row r="49" spans="2:27" ht="20.149999999999999" customHeight="1" thickBot="1" x14ac:dyDescent="0.4">
      <c r="B49" s="536" t="s">
        <v>571</v>
      </c>
      <c r="C49" s="238">
        <v>20</v>
      </c>
      <c r="D49" s="238">
        <v>21</v>
      </c>
      <c r="E49" s="238">
        <v>41</v>
      </c>
      <c r="F49" s="238">
        <v>31</v>
      </c>
      <c r="G49" s="238">
        <v>27</v>
      </c>
      <c r="H49" s="238">
        <v>23</v>
      </c>
      <c r="I49" s="238">
        <v>35</v>
      </c>
      <c r="J49" s="238">
        <v>42</v>
      </c>
      <c r="K49" s="238">
        <v>44</v>
      </c>
      <c r="L49" s="238">
        <v>34</v>
      </c>
      <c r="M49" s="527" t="s">
        <v>556</v>
      </c>
      <c r="N49" s="527" t="s">
        <v>556</v>
      </c>
      <c r="O49" s="238">
        <v>1</v>
      </c>
      <c r="P49" s="238"/>
      <c r="Q49" s="238"/>
      <c r="R49" s="238">
        <v>43</v>
      </c>
      <c r="S49" s="238">
        <v>56</v>
      </c>
      <c r="T49" s="238">
        <v>84</v>
      </c>
      <c r="U49" s="238">
        <v>75</v>
      </c>
      <c r="V49" s="238">
        <v>61</v>
      </c>
      <c r="W49" s="238">
        <v>47</v>
      </c>
      <c r="X49" s="238">
        <v>38</v>
      </c>
      <c r="Y49" s="238">
        <v>49</v>
      </c>
      <c r="Z49" s="238">
        <v>41</v>
      </c>
      <c r="AA49" s="238">
        <v>44.3</v>
      </c>
    </row>
    <row r="50" spans="2:27" ht="20.149999999999999" customHeight="1" thickBot="1" x14ac:dyDescent="0.4">
      <c r="B50" s="516" t="s">
        <v>552</v>
      </c>
      <c r="C50" s="529">
        <v>1158</v>
      </c>
      <c r="D50" s="529">
        <v>1217</v>
      </c>
      <c r="E50" s="529">
        <v>1431</v>
      </c>
      <c r="F50" s="529">
        <v>1719</v>
      </c>
      <c r="G50" s="529">
        <v>1918</v>
      </c>
      <c r="H50" s="529">
        <v>4883</v>
      </c>
      <c r="I50" s="529">
        <v>5162</v>
      </c>
      <c r="J50" s="529">
        <v>5455</v>
      </c>
      <c r="K50" s="529">
        <v>5824</v>
      </c>
      <c r="L50" s="529">
        <v>5977</v>
      </c>
      <c r="M50" s="529">
        <v>1</v>
      </c>
      <c r="N50" s="529">
        <v>1</v>
      </c>
      <c r="O50" s="529">
        <v>2</v>
      </c>
      <c r="P50" s="529">
        <v>3</v>
      </c>
      <c r="Q50" s="529">
        <v>7</v>
      </c>
      <c r="R50" s="529">
        <v>6042</v>
      </c>
      <c r="S50" s="529">
        <v>6380</v>
      </c>
      <c r="T50" s="529">
        <v>6888</v>
      </c>
      <c r="U50" s="529">
        <v>7546</v>
      </c>
      <c r="V50" s="529">
        <v>7902</v>
      </c>
      <c r="W50" s="529">
        <v>19</v>
      </c>
      <c r="X50" s="529">
        <v>19</v>
      </c>
      <c r="Y50" s="529">
        <v>21</v>
      </c>
      <c r="Z50" s="529">
        <v>23</v>
      </c>
      <c r="AA50" s="529">
        <v>24.3</v>
      </c>
    </row>
    <row r="51" spans="2:27" ht="17.149999999999999" customHeight="1" x14ac:dyDescent="0.35">
      <c r="B51" s="651" t="s">
        <v>566</v>
      </c>
      <c r="C51" s="651"/>
      <c r="D51" s="651"/>
      <c r="E51" s="651"/>
      <c r="F51" s="651"/>
      <c r="G51" s="651"/>
      <c r="H51" s="651"/>
      <c r="I51" s="651"/>
      <c r="J51" s="651"/>
      <c r="K51" s="651"/>
      <c r="L51" s="651"/>
    </row>
    <row r="52" spans="2:27" ht="35.15" customHeight="1" x14ac:dyDescent="0.35">
      <c r="B52" s="530"/>
    </row>
    <row r="53" spans="2:27" ht="32.15" customHeight="1" thickBot="1" x14ac:dyDescent="0.5">
      <c r="B53" s="531" t="s">
        <v>572</v>
      </c>
      <c r="C53" s="532"/>
      <c r="D53" s="532"/>
    </row>
    <row r="54" spans="2:27" ht="24" customHeight="1" thickBot="1" x14ac:dyDescent="0.4">
      <c r="B54" s="7" t="s">
        <v>573</v>
      </c>
      <c r="C54" s="163" t="s">
        <v>519</v>
      </c>
      <c r="D54" s="163" t="s">
        <v>520</v>
      </c>
      <c r="E54" s="163" t="s">
        <v>521</v>
      </c>
      <c r="F54" s="163" t="s">
        <v>522</v>
      </c>
      <c r="G54" s="163" t="s">
        <v>523</v>
      </c>
    </row>
    <row r="55" spans="2:27" ht="16.5" customHeight="1" x14ac:dyDescent="0.35">
      <c r="B55" s="536" t="s">
        <v>574</v>
      </c>
      <c r="C55" s="539">
        <v>5</v>
      </c>
      <c r="D55" s="539">
        <v>5</v>
      </c>
      <c r="E55" s="539">
        <v>6</v>
      </c>
      <c r="F55" s="539">
        <v>7</v>
      </c>
      <c r="G55" s="539">
        <v>6</v>
      </c>
    </row>
    <row r="56" spans="2:27" ht="16.5" customHeight="1" x14ac:dyDescent="0.35">
      <c r="B56" s="536" t="s">
        <v>575</v>
      </c>
      <c r="C56" s="539">
        <v>21</v>
      </c>
      <c r="D56" s="539">
        <v>21</v>
      </c>
      <c r="E56" s="539">
        <v>21</v>
      </c>
      <c r="F56" s="539">
        <v>21</v>
      </c>
      <c r="G56" s="539">
        <v>22</v>
      </c>
    </row>
    <row r="57" spans="2:27" ht="16.5" customHeight="1" x14ac:dyDescent="0.35">
      <c r="B57" s="537" t="s">
        <v>576</v>
      </c>
      <c r="C57" s="539">
        <v>25</v>
      </c>
      <c r="D57" s="539">
        <v>25</v>
      </c>
      <c r="E57" s="539">
        <v>26</v>
      </c>
      <c r="F57" s="539">
        <v>25</v>
      </c>
      <c r="G57" s="539">
        <v>25</v>
      </c>
    </row>
    <row r="58" spans="2:27" ht="16.5" customHeight="1" x14ac:dyDescent="0.35">
      <c r="B58" s="536" t="s">
        <v>577</v>
      </c>
      <c r="C58" s="539">
        <v>27</v>
      </c>
      <c r="D58" s="539">
        <v>27</v>
      </c>
      <c r="E58" s="539">
        <v>26</v>
      </c>
      <c r="F58" s="539">
        <v>25</v>
      </c>
      <c r="G58" s="539">
        <v>25</v>
      </c>
    </row>
    <row r="59" spans="2:27" ht="16.5" customHeight="1" x14ac:dyDescent="0.35">
      <c r="B59" s="536" t="s">
        <v>578</v>
      </c>
      <c r="C59" s="539">
        <v>19</v>
      </c>
      <c r="D59" s="539">
        <v>19</v>
      </c>
      <c r="E59" s="539">
        <v>18</v>
      </c>
      <c r="F59" s="539">
        <v>18</v>
      </c>
      <c r="G59" s="539">
        <v>18</v>
      </c>
    </row>
    <row r="60" spans="2:27" ht="16.5" customHeight="1" thickBot="1" x14ac:dyDescent="0.4">
      <c r="B60" s="540" t="s">
        <v>579</v>
      </c>
      <c r="C60" s="541">
        <v>3</v>
      </c>
      <c r="D60" s="541">
        <v>3</v>
      </c>
      <c r="E60" s="541">
        <v>3</v>
      </c>
      <c r="F60" s="541">
        <v>3</v>
      </c>
      <c r="G60" s="541">
        <v>4</v>
      </c>
    </row>
    <row r="61" spans="2:27" ht="26.15" customHeight="1" x14ac:dyDescent="0.35">
      <c r="B61" s="657" t="s">
        <v>580</v>
      </c>
      <c r="C61" s="657"/>
      <c r="D61" s="657"/>
      <c r="E61" s="657"/>
      <c r="F61" s="657"/>
      <c r="G61" s="657"/>
      <c r="H61" s="657"/>
    </row>
    <row r="62" spans="2:27" x14ac:dyDescent="0.35">
      <c r="B62" s="530" t="s">
        <v>539</v>
      </c>
    </row>
    <row r="63" spans="2:27" ht="35.15" customHeight="1" x14ac:dyDescent="0.35">
      <c r="B63" s="530"/>
    </row>
    <row r="64" spans="2:27" ht="32.15" customHeight="1" thickBot="1" x14ac:dyDescent="0.5">
      <c r="B64" s="531" t="s">
        <v>278</v>
      </c>
      <c r="C64" s="542"/>
      <c r="D64" s="542"/>
      <c r="E64" s="542"/>
      <c r="F64" s="542"/>
    </row>
    <row r="65" spans="2:10" ht="20.149999999999999" customHeight="1" x14ac:dyDescent="0.35">
      <c r="B65" s="543"/>
      <c r="C65" s="654" t="s">
        <v>581</v>
      </c>
      <c r="D65" s="654"/>
      <c r="E65" s="654"/>
      <c r="F65" s="658"/>
      <c r="G65" s="654" t="s">
        <v>582</v>
      </c>
      <c r="H65" s="658"/>
      <c r="I65" s="658"/>
      <c r="J65" s="658"/>
    </row>
    <row r="66" spans="2:10" ht="19" customHeight="1" thickBot="1" x14ac:dyDescent="0.4">
      <c r="B66" s="544" t="s">
        <v>583</v>
      </c>
      <c r="C66" s="545" t="s">
        <v>520</v>
      </c>
      <c r="D66" s="545" t="s">
        <v>521</v>
      </c>
      <c r="E66" s="545" t="s">
        <v>522</v>
      </c>
      <c r="F66" s="545" t="s">
        <v>523</v>
      </c>
      <c r="G66" s="545" t="s">
        <v>520</v>
      </c>
      <c r="H66" s="545" t="s">
        <v>521</v>
      </c>
      <c r="I66" s="545" t="s">
        <v>522</v>
      </c>
      <c r="J66" s="545" t="s">
        <v>523</v>
      </c>
    </row>
    <row r="67" spans="2:10" ht="19" customHeight="1" x14ac:dyDescent="0.35">
      <c r="B67" s="514" t="s">
        <v>550</v>
      </c>
      <c r="C67" s="546">
        <v>1419</v>
      </c>
      <c r="D67" s="546">
        <v>1708</v>
      </c>
      <c r="E67" s="237">
        <v>2080</v>
      </c>
      <c r="F67" s="237">
        <v>1814</v>
      </c>
      <c r="G67" s="546">
        <v>1112</v>
      </c>
      <c r="H67" s="546">
        <v>1442</v>
      </c>
      <c r="I67" s="237">
        <v>1554</v>
      </c>
      <c r="J67" s="237">
        <v>1554</v>
      </c>
    </row>
    <row r="68" spans="2:10" ht="19" customHeight="1" x14ac:dyDescent="0.35">
      <c r="B68" s="514" t="s">
        <v>549</v>
      </c>
      <c r="C68" s="546">
        <v>320</v>
      </c>
      <c r="D68" s="546">
        <v>539</v>
      </c>
      <c r="E68" s="237">
        <v>793</v>
      </c>
      <c r="F68" s="237">
        <v>705</v>
      </c>
      <c r="G68" s="546">
        <v>306</v>
      </c>
      <c r="H68" s="546">
        <v>405</v>
      </c>
      <c r="I68" s="237">
        <v>426</v>
      </c>
      <c r="J68" s="237">
        <v>479</v>
      </c>
    </row>
    <row r="69" spans="2:10" ht="15" thickBot="1" x14ac:dyDescent="0.4">
      <c r="B69" s="8" t="s">
        <v>551</v>
      </c>
      <c r="C69" s="547">
        <v>0</v>
      </c>
      <c r="D69" s="546">
        <v>2</v>
      </c>
      <c r="E69" s="237">
        <v>2</v>
      </c>
      <c r="F69" s="237">
        <v>6</v>
      </c>
      <c r="G69" s="546">
        <v>0</v>
      </c>
      <c r="H69" s="546">
        <v>1</v>
      </c>
      <c r="I69" s="237">
        <v>1</v>
      </c>
      <c r="J69" s="237">
        <v>2</v>
      </c>
    </row>
    <row r="70" spans="2:10" ht="19" customHeight="1" thickBot="1" x14ac:dyDescent="0.4">
      <c r="B70" s="516" t="s">
        <v>552</v>
      </c>
      <c r="C70" s="548">
        <f>SUM(C67:C69)</f>
        <v>1739</v>
      </c>
      <c r="D70" s="548">
        <v>2249</v>
      </c>
      <c r="E70" s="548">
        <v>2875</v>
      </c>
      <c r="F70" s="548">
        <v>2525</v>
      </c>
      <c r="G70" s="548">
        <f>SUM(G67:G69)</f>
        <v>1418</v>
      </c>
      <c r="H70" s="548">
        <v>1848</v>
      </c>
      <c r="I70" s="548">
        <v>1981</v>
      </c>
      <c r="J70" s="548">
        <v>2035</v>
      </c>
    </row>
    <row r="71" spans="2:10" ht="37.5" customHeight="1" x14ac:dyDescent="0.35">
      <c r="B71" s="652" t="s">
        <v>584</v>
      </c>
      <c r="C71" s="652"/>
      <c r="D71" s="652"/>
      <c r="E71" s="652"/>
      <c r="F71" s="652"/>
      <c r="G71" s="652"/>
      <c r="H71" s="652"/>
    </row>
    <row r="72" spans="2:10" ht="24.75" customHeight="1" x14ac:dyDescent="0.35">
      <c r="B72" s="652" t="s">
        <v>585</v>
      </c>
      <c r="C72" s="652"/>
      <c r="D72" s="652"/>
      <c r="E72" s="652"/>
      <c r="F72" s="652"/>
      <c r="G72" s="652"/>
      <c r="H72" s="652"/>
    </row>
    <row r="73" spans="2:10" ht="19" customHeight="1" x14ac:dyDescent="0.35">
      <c r="B73" s="530" t="s">
        <v>586</v>
      </c>
    </row>
    <row r="74" spans="2:10" ht="35.15" customHeight="1" x14ac:dyDescent="0.35">
      <c r="B74" s="530"/>
    </row>
    <row r="75" spans="2:10" ht="32.15" customHeight="1" thickBot="1" x14ac:dyDescent="0.5">
      <c r="B75" s="504" t="s">
        <v>587</v>
      </c>
      <c r="J75" s="533"/>
    </row>
    <row r="76" spans="2:10" ht="22" customHeight="1" x14ac:dyDescent="0.35">
      <c r="B76" s="523"/>
      <c r="C76" s="655" t="s">
        <v>549</v>
      </c>
      <c r="D76" s="655"/>
      <c r="E76" s="655"/>
      <c r="F76" s="524"/>
      <c r="G76" s="523" t="s">
        <v>550</v>
      </c>
      <c r="H76" s="523"/>
      <c r="I76" s="523"/>
    </row>
    <row r="77" spans="2:10" ht="24" customHeight="1" thickBot="1" x14ac:dyDescent="0.4">
      <c r="B77" s="19" t="s">
        <v>588</v>
      </c>
      <c r="C77" s="507" t="s">
        <v>520</v>
      </c>
      <c r="D77" s="507" t="s">
        <v>521</v>
      </c>
      <c r="E77" s="507" t="s">
        <v>522</v>
      </c>
      <c r="F77" s="507" t="s">
        <v>523</v>
      </c>
      <c r="G77" s="507" t="s">
        <v>520</v>
      </c>
      <c r="H77" s="507" t="s">
        <v>521</v>
      </c>
      <c r="I77" s="507" t="s">
        <v>522</v>
      </c>
      <c r="J77" s="507" t="s">
        <v>523</v>
      </c>
    </row>
    <row r="78" spans="2:10" ht="24" customHeight="1" x14ac:dyDescent="0.35">
      <c r="B78" s="8" t="s">
        <v>589</v>
      </c>
      <c r="C78" s="549">
        <v>24</v>
      </c>
      <c r="D78" s="519">
        <v>33</v>
      </c>
      <c r="E78" s="519">
        <v>30</v>
      </c>
      <c r="F78" s="519">
        <v>38</v>
      </c>
      <c r="G78" s="519">
        <v>1</v>
      </c>
      <c r="H78" s="519">
        <v>0</v>
      </c>
      <c r="I78" s="519">
        <v>1</v>
      </c>
      <c r="J78" s="519">
        <v>6</v>
      </c>
    </row>
    <row r="79" spans="2:10" ht="35.5" customHeight="1" thickBot="1" x14ac:dyDescent="0.4">
      <c r="B79" s="520" t="s">
        <v>590</v>
      </c>
      <c r="C79" s="550">
        <v>25</v>
      </c>
      <c r="D79" s="521">
        <v>18</v>
      </c>
      <c r="E79" s="521">
        <v>22</v>
      </c>
      <c r="F79" s="521">
        <v>26</v>
      </c>
      <c r="G79" s="521">
        <v>0</v>
      </c>
      <c r="H79" s="521">
        <v>0</v>
      </c>
      <c r="I79" s="521">
        <v>0</v>
      </c>
      <c r="J79" s="521">
        <v>1</v>
      </c>
    </row>
    <row r="80" spans="2:10" ht="19.5" customHeight="1" x14ac:dyDescent="0.35">
      <c r="B80" s="652" t="s">
        <v>591</v>
      </c>
      <c r="C80" s="652"/>
      <c r="D80" s="652"/>
      <c r="E80" s="652"/>
      <c r="F80" s="652"/>
      <c r="G80" s="652"/>
      <c r="H80" s="652"/>
    </row>
    <row r="81" spans="2:32" x14ac:dyDescent="0.35">
      <c r="B81" s="530" t="s">
        <v>592</v>
      </c>
      <c r="C81" s="530"/>
      <c r="D81" s="530"/>
      <c r="E81" s="530"/>
      <c r="F81" s="530"/>
    </row>
    <row r="82" spans="2:32" ht="35.15" customHeight="1" x14ac:dyDescent="0.35">
      <c r="B82" s="530"/>
    </row>
    <row r="83" spans="2:32" ht="32.15" customHeight="1" thickBot="1" x14ac:dyDescent="0.5">
      <c r="B83" s="551" t="s">
        <v>593</v>
      </c>
      <c r="C83" s="542"/>
      <c r="D83" s="542"/>
      <c r="E83" s="542"/>
      <c r="F83" s="542"/>
      <c r="G83" s="542"/>
      <c r="H83" s="542"/>
      <c r="I83" s="542"/>
      <c r="J83" s="542"/>
      <c r="K83" s="542"/>
      <c r="L83" s="542"/>
      <c r="M83" s="542"/>
      <c r="N83" s="542"/>
      <c r="O83" s="552"/>
      <c r="P83" s="552"/>
      <c r="Q83" s="552"/>
      <c r="R83" s="552"/>
      <c r="S83" s="552"/>
      <c r="T83" s="552"/>
    </row>
    <row r="84" spans="2:32" ht="19.5" customHeight="1" x14ac:dyDescent="0.35">
      <c r="B84" s="505"/>
      <c r="C84" s="654" t="s">
        <v>568</v>
      </c>
      <c r="D84" s="654"/>
      <c r="E84" s="654"/>
      <c r="F84" s="654"/>
      <c r="G84" s="658"/>
      <c r="H84" s="654" t="s">
        <v>569</v>
      </c>
      <c r="I84" s="658"/>
      <c r="J84" s="658"/>
      <c r="K84" s="658"/>
      <c r="L84" s="658"/>
      <c r="M84" s="661" t="s">
        <v>594</v>
      </c>
      <c r="N84" s="662"/>
      <c r="O84" s="662"/>
      <c r="P84" s="662"/>
      <c r="Q84" s="662"/>
      <c r="R84" s="663" t="s">
        <v>571</v>
      </c>
      <c r="S84" s="663"/>
      <c r="T84" s="663"/>
      <c r="U84" s="663"/>
      <c r="V84" s="663"/>
      <c r="W84" s="663" t="s">
        <v>552</v>
      </c>
      <c r="X84" s="663"/>
      <c r="Y84" s="663"/>
      <c r="Z84" s="663"/>
      <c r="AA84" s="663"/>
      <c r="AB84" s="663" t="s">
        <v>595</v>
      </c>
      <c r="AC84" s="663"/>
      <c r="AD84" s="663"/>
      <c r="AE84" s="663"/>
      <c r="AF84" s="663"/>
    </row>
    <row r="85" spans="2:32" ht="19.5" customHeight="1" thickBot="1" x14ac:dyDescent="0.4">
      <c r="B85" s="506" t="s">
        <v>596</v>
      </c>
      <c r="C85" s="545" t="s">
        <v>519</v>
      </c>
      <c r="D85" s="545" t="s">
        <v>520</v>
      </c>
      <c r="E85" s="545" t="s">
        <v>521</v>
      </c>
      <c r="F85" s="545" t="s">
        <v>522</v>
      </c>
      <c r="G85" s="545" t="s">
        <v>523</v>
      </c>
      <c r="H85" s="545" t="s">
        <v>519</v>
      </c>
      <c r="I85" s="545" t="s">
        <v>520</v>
      </c>
      <c r="J85" s="545" t="s">
        <v>521</v>
      </c>
      <c r="K85" s="545" t="s">
        <v>522</v>
      </c>
      <c r="L85" s="545" t="s">
        <v>523</v>
      </c>
      <c r="M85" s="545" t="s">
        <v>519</v>
      </c>
      <c r="N85" s="545" t="s">
        <v>520</v>
      </c>
      <c r="O85" s="545" t="s">
        <v>521</v>
      </c>
      <c r="P85" s="545" t="s">
        <v>522</v>
      </c>
      <c r="Q85" s="545" t="s">
        <v>523</v>
      </c>
      <c r="R85" s="545" t="s">
        <v>519</v>
      </c>
      <c r="S85" s="545" t="s">
        <v>520</v>
      </c>
      <c r="T85" s="545" t="s">
        <v>521</v>
      </c>
      <c r="U85" s="545" t="s">
        <v>522</v>
      </c>
      <c r="V85" s="545" t="s">
        <v>523</v>
      </c>
      <c r="W85" s="545" t="s">
        <v>519</v>
      </c>
      <c r="X85" s="545" t="s">
        <v>520</v>
      </c>
      <c r="Y85" s="545" t="s">
        <v>521</v>
      </c>
      <c r="Z85" s="545" t="s">
        <v>522</v>
      </c>
      <c r="AA85" s="545" t="s">
        <v>523</v>
      </c>
      <c r="AB85" s="545" t="s">
        <v>519</v>
      </c>
      <c r="AC85" s="545" t="s">
        <v>520</v>
      </c>
      <c r="AD85" s="545" t="s">
        <v>521</v>
      </c>
      <c r="AE85" s="545" t="s">
        <v>522</v>
      </c>
      <c r="AF85" s="553" t="s">
        <v>523</v>
      </c>
    </row>
    <row r="86" spans="2:32" ht="19.5" customHeight="1" x14ac:dyDescent="0.35">
      <c r="B86" s="514" t="s">
        <v>597</v>
      </c>
      <c r="C86" s="237">
        <v>35</v>
      </c>
      <c r="D86" s="237">
        <v>37</v>
      </c>
      <c r="E86" s="235">
        <v>35</v>
      </c>
      <c r="F86" s="237">
        <v>41</v>
      </c>
      <c r="G86" s="237">
        <v>39</v>
      </c>
      <c r="H86" s="234" t="s">
        <v>556</v>
      </c>
      <c r="I86" s="234" t="s">
        <v>556</v>
      </c>
      <c r="J86" s="234" t="s">
        <v>556</v>
      </c>
      <c r="K86" s="234"/>
      <c r="L86" s="234">
        <v>0</v>
      </c>
      <c r="M86" s="235">
        <v>2</v>
      </c>
      <c r="N86" s="237">
        <v>1</v>
      </c>
      <c r="O86" s="235">
        <v>1</v>
      </c>
      <c r="P86" s="235">
        <v>1</v>
      </c>
      <c r="Q86" s="235"/>
      <c r="R86" s="235">
        <v>1</v>
      </c>
      <c r="S86" s="236" t="s">
        <v>556</v>
      </c>
      <c r="T86" s="234" t="s">
        <v>556</v>
      </c>
      <c r="U86" s="234"/>
      <c r="V86" s="234"/>
      <c r="W86" s="235">
        <v>38</v>
      </c>
      <c r="X86" s="237">
        <v>38</v>
      </c>
      <c r="Y86" s="235">
        <v>36</v>
      </c>
      <c r="Z86" s="235">
        <v>42</v>
      </c>
      <c r="AA86" s="235">
        <v>39</v>
      </c>
      <c r="AB86" s="234" t="s">
        <v>556</v>
      </c>
      <c r="AC86" s="236" t="s">
        <v>556</v>
      </c>
      <c r="AD86" s="235">
        <v>4</v>
      </c>
      <c r="AE86">
        <v>3</v>
      </c>
      <c r="AF86">
        <v>0</v>
      </c>
    </row>
    <row r="87" spans="2:32" ht="19.5" customHeight="1" x14ac:dyDescent="0.35">
      <c r="B87" s="514" t="s">
        <v>598</v>
      </c>
      <c r="C87" s="237">
        <v>1509</v>
      </c>
      <c r="D87" s="237">
        <v>1544</v>
      </c>
      <c r="E87" s="235">
        <v>1678</v>
      </c>
      <c r="F87" s="237">
        <v>1834</v>
      </c>
      <c r="G87" s="237">
        <v>1981</v>
      </c>
      <c r="H87" s="235">
        <v>24</v>
      </c>
      <c r="I87" s="237">
        <v>19</v>
      </c>
      <c r="J87" s="235">
        <v>24</v>
      </c>
      <c r="K87" s="235">
        <v>36</v>
      </c>
      <c r="L87" s="235">
        <v>43</v>
      </c>
      <c r="M87" s="235">
        <v>91</v>
      </c>
      <c r="N87" s="237">
        <v>113</v>
      </c>
      <c r="O87" s="235">
        <v>129</v>
      </c>
      <c r="P87" s="235">
        <v>181</v>
      </c>
      <c r="Q87" s="235">
        <v>177</v>
      </c>
      <c r="R87" s="235">
        <v>11</v>
      </c>
      <c r="S87" s="237">
        <v>14</v>
      </c>
      <c r="T87" s="235">
        <v>23</v>
      </c>
      <c r="U87" s="235">
        <v>15</v>
      </c>
      <c r="V87" s="235">
        <v>16</v>
      </c>
      <c r="W87" s="235">
        <v>1635</v>
      </c>
      <c r="X87" s="237">
        <v>1690</v>
      </c>
      <c r="Y87" s="235">
        <v>1854</v>
      </c>
      <c r="Z87" s="235">
        <v>2066</v>
      </c>
      <c r="AA87" s="235">
        <v>2217</v>
      </c>
      <c r="AB87" s="235">
        <v>66</v>
      </c>
      <c r="AC87" s="237">
        <v>141</v>
      </c>
      <c r="AD87" s="235">
        <v>171</v>
      </c>
      <c r="AE87">
        <v>105</v>
      </c>
      <c r="AF87">
        <v>90</v>
      </c>
    </row>
    <row r="88" spans="2:32" ht="19.5" customHeight="1" x14ac:dyDescent="0.35">
      <c r="B88" s="514" t="s">
        <v>599</v>
      </c>
      <c r="C88" s="237">
        <v>63</v>
      </c>
      <c r="D88" s="237">
        <v>69</v>
      </c>
      <c r="E88" s="235">
        <v>70</v>
      </c>
      <c r="F88" s="237">
        <v>63</v>
      </c>
      <c r="G88" s="237">
        <v>60</v>
      </c>
      <c r="H88" s="234" t="s">
        <v>556</v>
      </c>
      <c r="I88" s="234" t="s">
        <v>556</v>
      </c>
      <c r="J88" s="234" t="s">
        <v>556</v>
      </c>
      <c r="K88" s="234"/>
      <c r="L88" s="234">
        <v>0</v>
      </c>
      <c r="M88" s="235">
        <v>7</v>
      </c>
      <c r="N88" s="237">
        <v>7</v>
      </c>
      <c r="O88" s="235">
        <v>5</v>
      </c>
      <c r="P88" s="235">
        <v>10</v>
      </c>
      <c r="Q88" s="235">
        <v>11</v>
      </c>
      <c r="R88" s="234" t="s">
        <v>556</v>
      </c>
      <c r="S88" s="236" t="s">
        <v>556</v>
      </c>
      <c r="T88" s="234" t="s">
        <v>556</v>
      </c>
      <c r="U88" s="234"/>
      <c r="V88" s="234"/>
      <c r="W88" s="235">
        <v>70</v>
      </c>
      <c r="X88" s="237">
        <v>76</v>
      </c>
      <c r="Y88" s="235">
        <v>75</v>
      </c>
      <c r="Z88" s="235">
        <v>73</v>
      </c>
      <c r="AA88" s="235">
        <v>71</v>
      </c>
      <c r="AB88" s="234" t="s">
        <v>556</v>
      </c>
      <c r="AC88" s="236" t="s">
        <v>556</v>
      </c>
      <c r="AD88" s="235">
        <v>19</v>
      </c>
      <c r="AE88">
        <v>13</v>
      </c>
      <c r="AF88">
        <v>11</v>
      </c>
    </row>
    <row r="89" spans="2:32" ht="19.5" customHeight="1" x14ac:dyDescent="0.35">
      <c r="B89" s="514" t="s">
        <v>600</v>
      </c>
      <c r="C89" s="237">
        <v>1202</v>
      </c>
      <c r="D89" s="237">
        <v>1245</v>
      </c>
      <c r="E89" s="235">
        <v>1313</v>
      </c>
      <c r="F89" s="237">
        <v>1436</v>
      </c>
      <c r="G89" s="237">
        <v>1480</v>
      </c>
      <c r="H89" s="235">
        <v>28</v>
      </c>
      <c r="I89" s="237">
        <v>23</v>
      </c>
      <c r="J89" s="235">
        <v>17</v>
      </c>
      <c r="K89" s="235">
        <v>15</v>
      </c>
      <c r="L89" s="235">
        <v>24</v>
      </c>
      <c r="M89" s="235">
        <v>115</v>
      </c>
      <c r="N89" s="237">
        <v>95</v>
      </c>
      <c r="O89" s="235">
        <v>101</v>
      </c>
      <c r="P89" s="235">
        <v>107</v>
      </c>
      <c r="Q89" s="235">
        <v>104</v>
      </c>
      <c r="R89" s="235">
        <v>14</v>
      </c>
      <c r="S89" s="237">
        <v>14</v>
      </c>
      <c r="T89" s="235">
        <v>18</v>
      </c>
      <c r="U89" s="235">
        <v>15</v>
      </c>
      <c r="V89" s="235">
        <v>11</v>
      </c>
      <c r="W89" s="235">
        <v>1359</v>
      </c>
      <c r="X89" s="237">
        <v>1377</v>
      </c>
      <c r="Y89" s="235">
        <v>1449</v>
      </c>
      <c r="Z89" s="235">
        <v>1573</v>
      </c>
      <c r="AA89" s="235">
        <v>1619</v>
      </c>
      <c r="AB89" s="235">
        <v>71</v>
      </c>
      <c r="AC89" s="237">
        <v>162</v>
      </c>
      <c r="AD89" s="235">
        <v>151</v>
      </c>
      <c r="AE89">
        <v>127</v>
      </c>
      <c r="AF89">
        <v>138</v>
      </c>
    </row>
    <row r="90" spans="2:32" ht="19.5" customHeight="1" x14ac:dyDescent="0.35">
      <c r="B90" s="514" t="s">
        <v>601</v>
      </c>
      <c r="C90" s="237">
        <v>317</v>
      </c>
      <c r="D90" s="237">
        <v>342</v>
      </c>
      <c r="E90" s="235">
        <v>353</v>
      </c>
      <c r="F90" s="237">
        <v>366</v>
      </c>
      <c r="G90" s="237">
        <v>364</v>
      </c>
      <c r="H90" s="235">
        <v>4</v>
      </c>
      <c r="I90" s="237">
        <v>3</v>
      </c>
      <c r="J90" s="235">
        <v>1</v>
      </c>
      <c r="K90" s="235">
        <v>2</v>
      </c>
      <c r="L90" s="235">
        <v>1</v>
      </c>
      <c r="M90" s="235">
        <v>55</v>
      </c>
      <c r="N90" s="237">
        <v>55</v>
      </c>
      <c r="O90" s="235">
        <v>59</v>
      </c>
      <c r="P90" s="235">
        <v>60</v>
      </c>
      <c r="Q90" s="235">
        <v>69</v>
      </c>
      <c r="R90" s="235">
        <v>3</v>
      </c>
      <c r="S90" s="237">
        <v>1</v>
      </c>
      <c r="T90" s="235">
        <v>2</v>
      </c>
      <c r="U90" s="235">
        <v>3</v>
      </c>
      <c r="V90" s="235">
        <v>2</v>
      </c>
      <c r="W90" s="235">
        <v>379</v>
      </c>
      <c r="X90" s="237">
        <v>401</v>
      </c>
      <c r="Y90" s="235">
        <v>415</v>
      </c>
      <c r="Z90" s="235">
        <v>431</v>
      </c>
      <c r="AA90" s="235">
        <v>436</v>
      </c>
      <c r="AB90" s="235">
        <v>64</v>
      </c>
      <c r="AC90" s="237">
        <v>70</v>
      </c>
      <c r="AD90" s="235">
        <v>82</v>
      </c>
      <c r="AE90">
        <v>78</v>
      </c>
      <c r="AF90">
        <v>45</v>
      </c>
    </row>
    <row r="91" spans="2:32" ht="19.5" customHeight="1" x14ac:dyDescent="0.35">
      <c r="B91" s="514" t="s">
        <v>602</v>
      </c>
      <c r="C91" s="237">
        <v>32</v>
      </c>
      <c r="D91" s="237">
        <v>41</v>
      </c>
      <c r="E91" s="235">
        <v>45</v>
      </c>
      <c r="F91" s="237">
        <v>58</v>
      </c>
      <c r="G91" s="237">
        <v>60</v>
      </c>
      <c r="H91" s="235">
        <v>1</v>
      </c>
      <c r="I91" s="236" t="s">
        <v>556</v>
      </c>
      <c r="J91" s="235">
        <v>1</v>
      </c>
      <c r="K91" s="235">
        <v>1</v>
      </c>
      <c r="L91" s="235">
        <v>0</v>
      </c>
      <c r="M91" s="235">
        <v>6</v>
      </c>
      <c r="N91" s="237">
        <v>4</v>
      </c>
      <c r="O91" s="235">
        <v>3</v>
      </c>
      <c r="P91" s="235">
        <v>2</v>
      </c>
      <c r="Q91" s="235">
        <v>1</v>
      </c>
      <c r="R91" s="234" t="s">
        <v>556</v>
      </c>
      <c r="S91" s="236" t="s">
        <v>556</v>
      </c>
      <c r="T91" s="234" t="s">
        <v>556</v>
      </c>
      <c r="U91" s="234"/>
      <c r="V91" s="234"/>
      <c r="W91" s="235">
        <v>39</v>
      </c>
      <c r="X91" s="237">
        <v>45</v>
      </c>
      <c r="Y91" s="235">
        <v>49</v>
      </c>
      <c r="Z91" s="235">
        <v>61</v>
      </c>
      <c r="AA91" s="235">
        <v>61</v>
      </c>
      <c r="AB91" s="235">
        <v>3</v>
      </c>
      <c r="AC91" s="237">
        <v>2</v>
      </c>
      <c r="AD91" s="235">
        <v>2</v>
      </c>
      <c r="AE91">
        <v>1</v>
      </c>
      <c r="AF91">
        <v>4</v>
      </c>
    </row>
    <row r="92" spans="2:32" ht="19.5" customHeight="1" x14ac:dyDescent="0.35">
      <c r="B92" s="514" t="s">
        <v>603</v>
      </c>
      <c r="C92" s="237">
        <v>1415</v>
      </c>
      <c r="D92" s="237">
        <v>1507</v>
      </c>
      <c r="E92" s="235">
        <v>1631</v>
      </c>
      <c r="F92" s="237">
        <v>1761</v>
      </c>
      <c r="G92" s="237">
        <v>1873</v>
      </c>
      <c r="H92" s="235">
        <v>30</v>
      </c>
      <c r="I92" s="237">
        <v>38</v>
      </c>
      <c r="J92" s="235">
        <v>48</v>
      </c>
      <c r="K92" s="235">
        <v>50</v>
      </c>
      <c r="L92" s="235">
        <v>59</v>
      </c>
      <c r="M92" s="235">
        <v>101</v>
      </c>
      <c r="N92" s="237">
        <v>89</v>
      </c>
      <c r="O92" s="235">
        <v>112</v>
      </c>
      <c r="P92" s="235">
        <v>115</v>
      </c>
      <c r="Q92" s="235">
        <v>128</v>
      </c>
      <c r="R92" s="235">
        <v>10</v>
      </c>
      <c r="S92" s="237">
        <v>20</v>
      </c>
      <c r="T92" s="235">
        <v>24</v>
      </c>
      <c r="U92" s="235">
        <v>28</v>
      </c>
      <c r="V92" s="235">
        <v>22</v>
      </c>
      <c r="W92" s="235">
        <v>1556</v>
      </c>
      <c r="X92" s="237">
        <v>1654</v>
      </c>
      <c r="Y92" s="235">
        <v>1815</v>
      </c>
      <c r="Z92" s="235">
        <v>1954</v>
      </c>
      <c r="AA92" s="235">
        <v>2082</v>
      </c>
      <c r="AB92" s="235">
        <v>38</v>
      </c>
      <c r="AC92" s="237">
        <v>37</v>
      </c>
      <c r="AD92" s="235">
        <v>53</v>
      </c>
      <c r="AE92">
        <v>50</v>
      </c>
      <c r="AF92">
        <v>51</v>
      </c>
    </row>
    <row r="93" spans="2:32" ht="19.5" customHeight="1" thickBot="1" x14ac:dyDescent="0.4">
      <c r="B93" s="514" t="s">
        <v>604</v>
      </c>
      <c r="C93" s="237">
        <v>724</v>
      </c>
      <c r="D93" s="237">
        <v>807</v>
      </c>
      <c r="E93" s="235">
        <v>832</v>
      </c>
      <c r="F93" s="237">
        <v>900</v>
      </c>
      <c r="G93" s="237">
        <v>956</v>
      </c>
      <c r="H93" s="235">
        <v>32</v>
      </c>
      <c r="I93" s="237">
        <v>34</v>
      </c>
      <c r="J93" s="235">
        <v>31</v>
      </c>
      <c r="K93" s="235">
        <v>41</v>
      </c>
      <c r="L93" s="235">
        <v>47</v>
      </c>
      <c r="M93" s="235">
        <v>206</v>
      </c>
      <c r="N93" s="237">
        <v>251</v>
      </c>
      <c r="O93" s="235">
        <v>315</v>
      </c>
      <c r="P93" s="235">
        <v>391</v>
      </c>
      <c r="Q93" s="235">
        <v>364</v>
      </c>
      <c r="R93" s="235">
        <v>4</v>
      </c>
      <c r="S93" s="237">
        <v>7</v>
      </c>
      <c r="T93" s="235">
        <v>17</v>
      </c>
      <c r="U93" s="235">
        <v>14</v>
      </c>
      <c r="V93" s="235">
        <v>10</v>
      </c>
      <c r="W93" s="235">
        <v>966</v>
      </c>
      <c r="X93" s="237">
        <v>1099</v>
      </c>
      <c r="Y93" s="235">
        <v>1195</v>
      </c>
      <c r="Z93" s="235">
        <v>1346</v>
      </c>
      <c r="AA93" s="235">
        <v>1377</v>
      </c>
      <c r="AB93" s="235">
        <v>99</v>
      </c>
      <c r="AC93" s="237">
        <v>211</v>
      </c>
      <c r="AD93" s="235">
        <v>221</v>
      </c>
      <c r="AE93">
        <v>198</v>
      </c>
      <c r="AF93">
        <v>84</v>
      </c>
    </row>
    <row r="94" spans="2:32" ht="19.5" customHeight="1" thickBot="1" x14ac:dyDescent="0.4">
      <c r="B94" s="516" t="s">
        <v>552</v>
      </c>
      <c r="C94" s="548">
        <v>5297</v>
      </c>
      <c r="D94" s="548">
        <f>SUM(D86:D93)</f>
        <v>5592</v>
      </c>
      <c r="E94" s="548">
        <v>5957</v>
      </c>
      <c r="F94" s="548">
        <v>6459</v>
      </c>
      <c r="G94" s="548">
        <v>6813</v>
      </c>
      <c r="H94" s="548">
        <v>119</v>
      </c>
      <c r="I94" s="548">
        <f>SUM(I86:I93)</f>
        <v>117</v>
      </c>
      <c r="J94" s="548">
        <v>122</v>
      </c>
      <c r="K94" s="548">
        <v>145</v>
      </c>
      <c r="L94" s="548">
        <v>174</v>
      </c>
      <c r="M94" s="548">
        <v>583</v>
      </c>
      <c r="N94" s="548">
        <f>SUM(N86:N93)</f>
        <v>615</v>
      </c>
      <c r="O94" s="548">
        <v>725</v>
      </c>
      <c r="P94" s="548">
        <v>867</v>
      </c>
      <c r="Q94" s="548">
        <v>854</v>
      </c>
      <c r="R94" s="548">
        <v>43</v>
      </c>
      <c r="S94" s="548">
        <f>SUM(S86:S93)</f>
        <v>56</v>
      </c>
      <c r="T94" s="548">
        <v>84</v>
      </c>
      <c r="U94" s="548">
        <v>75</v>
      </c>
      <c r="V94" s="548">
        <v>61</v>
      </c>
      <c r="W94" s="548">
        <v>6042</v>
      </c>
      <c r="X94" s="548">
        <f>SUM(X86:X93)</f>
        <v>6380</v>
      </c>
      <c r="Y94" s="548">
        <v>6888</v>
      </c>
      <c r="Z94" s="548">
        <v>7546</v>
      </c>
      <c r="AA94" s="548">
        <v>7902</v>
      </c>
      <c r="AB94" s="548">
        <v>341</v>
      </c>
      <c r="AC94" s="548">
        <f>SUM(AC86:AC93)</f>
        <v>623</v>
      </c>
      <c r="AD94" s="548">
        <v>703</v>
      </c>
      <c r="AE94" s="548">
        <v>575</v>
      </c>
      <c r="AF94" s="548">
        <v>423</v>
      </c>
    </row>
    <row r="95" spans="2:32" x14ac:dyDescent="0.35">
      <c r="B95" s="651" t="s">
        <v>605</v>
      </c>
      <c r="C95" s="651"/>
      <c r="D95" s="651"/>
      <c r="E95" s="651"/>
      <c r="F95" s="651"/>
      <c r="G95" s="651"/>
      <c r="H95" s="651"/>
      <c r="I95" s="651"/>
      <c r="J95" s="651"/>
      <c r="K95" s="651"/>
      <c r="L95" s="651"/>
      <c r="M95" s="651"/>
      <c r="N95" s="651"/>
    </row>
    <row r="96" spans="2:32" ht="15" thickBot="1" x14ac:dyDescent="0.4">
      <c r="B96" s="530" t="s">
        <v>539</v>
      </c>
    </row>
    <row r="97" spans="2:18" ht="28" customHeight="1" x14ac:dyDescent="0.35">
      <c r="B97" s="530"/>
      <c r="I97" s="660"/>
      <c r="J97" s="660"/>
      <c r="K97" s="660"/>
      <c r="L97" s="660"/>
      <c r="M97" s="650"/>
      <c r="N97" s="650"/>
      <c r="O97" s="650"/>
      <c r="P97" s="650"/>
    </row>
    <row r="98" spans="2:18" ht="32.15" customHeight="1" thickBot="1" x14ac:dyDescent="0.5">
      <c r="B98" s="504" t="s">
        <v>606</v>
      </c>
    </row>
    <row r="99" spans="2:18" ht="37.5" customHeight="1" x14ac:dyDescent="0.35">
      <c r="B99" s="505"/>
      <c r="C99" s="656" t="s">
        <v>607</v>
      </c>
      <c r="D99" s="656"/>
      <c r="E99" s="656"/>
      <c r="F99" s="656"/>
      <c r="G99" s="524"/>
      <c r="H99" s="523" t="s">
        <v>549</v>
      </c>
      <c r="I99" s="523"/>
      <c r="J99" s="523"/>
      <c r="K99" s="523"/>
      <c r="L99" s="523"/>
      <c r="M99" s="523" t="s">
        <v>550</v>
      </c>
      <c r="N99" s="523"/>
      <c r="O99" s="523"/>
      <c r="P99" s="523"/>
      <c r="Q99" s="523"/>
    </row>
    <row r="100" spans="2:18" ht="28" customHeight="1" thickBot="1" x14ac:dyDescent="0.4">
      <c r="B100" s="506" t="s">
        <v>608</v>
      </c>
      <c r="C100" s="507" t="s">
        <v>519</v>
      </c>
      <c r="D100" s="507" t="s">
        <v>520</v>
      </c>
      <c r="E100" s="507" t="s">
        <v>521</v>
      </c>
      <c r="F100" s="507" t="s">
        <v>522</v>
      </c>
      <c r="G100" s="507" t="s">
        <v>523</v>
      </c>
      <c r="H100" s="507" t="s">
        <v>519</v>
      </c>
      <c r="I100" s="507" t="s">
        <v>520</v>
      </c>
      <c r="J100" s="507" t="s">
        <v>521</v>
      </c>
      <c r="K100" s="507" t="s">
        <v>522</v>
      </c>
      <c r="L100" s="507" t="s">
        <v>523</v>
      </c>
      <c r="M100" s="507" t="s">
        <v>519</v>
      </c>
      <c r="N100" s="507" t="s">
        <v>520</v>
      </c>
      <c r="O100" s="507" t="s">
        <v>521</v>
      </c>
      <c r="P100" s="507" t="s">
        <v>522</v>
      </c>
      <c r="Q100" s="507" t="s">
        <v>523</v>
      </c>
    </row>
    <row r="101" spans="2:18" ht="22" customHeight="1" x14ac:dyDescent="0.35">
      <c r="B101" s="514" t="s">
        <v>609</v>
      </c>
      <c r="C101" s="554" t="s">
        <v>556</v>
      </c>
      <c r="D101" s="554" t="s">
        <v>556</v>
      </c>
      <c r="E101" s="554" t="s">
        <v>556</v>
      </c>
      <c r="F101" s="554" t="s">
        <v>556</v>
      </c>
      <c r="G101" s="554" t="s">
        <v>556</v>
      </c>
      <c r="H101" s="554" t="s">
        <v>556</v>
      </c>
      <c r="I101" s="554" t="s">
        <v>556</v>
      </c>
      <c r="J101" s="554" t="s">
        <v>556</v>
      </c>
      <c r="K101" s="554" t="s">
        <v>556</v>
      </c>
      <c r="L101" s="554" t="s">
        <v>556</v>
      </c>
      <c r="M101" s="519">
        <v>149.1</v>
      </c>
      <c r="N101" s="519">
        <v>141.47</v>
      </c>
      <c r="O101" s="519">
        <v>137.79</v>
      </c>
      <c r="P101" s="240">
        <v>150</v>
      </c>
      <c r="Q101" s="240">
        <v>150</v>
      </c>
    </row>
    <row r="102" spans="2:18" ht="22" customHeight="1" x14ac:dyDescent="0.35">
      <c r="B102" s="514" t="s">
        <v>610</v>
      </c>
      <c r="C102" s="519">
        <v>83.5</v>
      </c>
      <c r="D102" s="519">
        <v>83.15</v>
      </c>
      <c r="E102" s="519">
        <v>120.36</v>
      </c>
      <c r="F102" s="554">
        <v>105</v>
      </c>
      <c r="G102" s="554">
        <v>100</v>
      </c>
      <c r="H102" s="519">
        <v>93.4</v>
      </c>
      <c r="I102" s="519">
        <v>89.42</v>
      </c>
      <c r="J102" s="519">
        <v>134.08000000000001</v>
      </c>
      <c r="K102" s="554">
        <v>129</v>
      </c>
      <c r="L102" s="554">
        <v>120</v>
      </c>
      <c r="M102" s="519">
        <v>111.8</v>
      </c>
      <c r="N102" s="519">
        <v>107.55</v>
      </c>
      <c r="O102" s="519">
        <v>111.39</v>
      </c>
      <c r="P102" s="240">
        <v>122</v>
      </c>
      <c r="Q102" s="240">
        <v>119</v>
      </c>
      <c r="R102" s="555"/>
    </row>
    <row r="103" spans="2:18" ht="22" customHeight="1" x14ac:dyDescent="0.35">
      <c r="B103" s="514" t="s">
        <v>611</v>
      </c>
      <c r="C103" s="519">
        <v>86.4</v>
      </c>
      <c r="D103" s="519">
        <v>90.96</v>
      </c>
      <c r="E103" s="519">
        <v>95.37</v>
      </c>
      <c r="F103" s="554">
        <v>113</v>
      </c>
      <c r="G103" s="554">
        <v>108</v>
      </c>
      <c r="H103" s="519">
        <v>90.1</v>
      </c>
      <c r="I103" s="519">
        <v>90.85</v>
      </c>
      <c r="J103" s="519">
        <v>96.7</v>
      </c>
      <c r="K103" s="554">
        <v>114</v>
      </c>
      <c r="L103" s="554">
        <v>111</v>
      </c>
      <c r="M103" s="519">
        <v>104.2</v>
      </c>
      <c r="N103" s="519">
        <v>99.88</v>
      </c>
      <c r="O103" s="519">
        <v>101.39</v>
      </c>
      <c r="P103">
        <v>101</v>
      </c>
      <c r="Q103">
        <v>103</v>
      </c>
      <c r="R103" s="555"/>
    </row>
    <row r="104" spans="2:18" ht="22" customHeight="1" x14ac:dyDescent="0.35">
      <c r="B104" s="514" t="s">
        <v>612</v>
      </c>
      <c r="C104" s="519">
        <v>100.8</v>
      </c>
      <c r="D104" s="519">
        <v>102.85</v>
      </c>
      <c r="E104" s="519">
        <v>101.55</v>
      </c>
      <c r="F104" s="554">
        <v>97</v>
      </c>
      <c r="G104" s="554">
        <v>95</v>
      </c>
      <c r="H104" s="519">
        <v>89.2</v>
      </c>
      <c r="I104" s="519">
        <v>85.91</v>
      </c>
      <c r="J104" s="519">
        <v>86.96</v>
      </c>
      <c r="K104" s="554">
        <v>88</v>
      </c>
      <c r="L104" s="554">
        <v>89</v>
      </c>
      <c r="M104" s="519">
        <v>88.5</v>
      </c>
      <c r="N104" s="519">
        <v>83.53</v>
      </c>
      <c r="O104" s="519">
        <v>85.64</v>
      </c>
      <c r="P104">
        <v>91</v>
      </c>
      <c r="Q104">
        <v>94</v>
      </c>
    </row>
    <row r="105" spans="2:18" ht="22" customHeight="1" x14ac:dyDescent="0.35">
      <c r="B105" s="514" t="s">
        <v>613</v>
      </c>
      <c r="C105" s="519">
        <v>100</v>
      </c>
      <c r="D105" s="519">
        <v>104.87</v>
      </c>
      <c r="E105" s="519">
        <v>99.46</v>
      </c>
      <c r="F105" s="554">
        <v>103</v>
      </c>
      <c r="G105" s="554">
        <v>100</v>
      </c>
      <c r="H105" s="519">
        <v>86.7</v>
      </c>
      <c r="I105" s="519">
        <v>90.3</v>
      </c>
      <c r="J105" s="519">
        <v>84.54</v>
      </c>
      <c r="K105" s="554">
        <v>90</v>
      </c>
      <c r="L105" s="554">
        <v>88</v>
      </c>
      <c r="M105" s="519">
        <v>86.8</v>
      </c>
      <c r="N105" s="519">
        <v>86.11</v>
      </c>
      <c r="O105" s="519">
        <v>85</v>
      </c>
      <c r="P105">
        <v>87</v>
      </c>
      <c r="Q105">
        <v>88</v>
      </c>
    </row>
    <row r="106" spans="2:18" ht="22" customHeight="1" x14ac:dyDescent="0.35">
      <c r="B106" s="514" t="s">
        <v>614</v>
      </c>
      <c r="C106" s="519">
        <v>97.1</v>
      </c>
      <c r="D106" s="519">
        <v>95.6</v>
      </c>
      <c r="E106" s="519">
        <v>95.41</v>
      </c>
      <c r="F106" s="554">
        <v>96</v>
      </c>
      <c r="G106" s="554">
        <v>96</v>
      </c>
      <c r="H106" s="519">
        <v>91.1</v>
      </c>
      <c r="I106" s="519">
        <v>88.34</v>
      </c>
      <c r="J106" s="519">
        <v>88.87</v>
      </c>
      <c r="K106" s="554">
        <v>92</v>
      </c>
      <c r="L106" s="554">
        <v>91</v>
      </c>
      <c r="M106" s="519">
        <v>93.9</v>
      </c>
      <c r="N106" s="519">
        <v>92.41</v>
      </c>
      <c r="O106" s="519">
        <v>93.15</v>
      </c>
      <c r="P106">
        <v>96</v>
      </c>
      <c r="Q106">
        <v>95</v>
      </c>
    </row>
    <row r="107" spans="2:18" ht="22" customHeight="1" x14ac:dyDescent="0.35">
      <c r="B107" s="514" t="s">
        <v>615</v>
      </c>
      <c r="C107" s="519">
        <v>99.2</v>
      </c>
      <c r="D107" s="519">
        <v>98.56</v>
      </c>
      <c r="E107" s="519">
        <v>97.08</v>
      </c>
      <c r="F107" s="554">
        <v>97</v>
      </c>
      <c r="G107" s="554">
        <v>97</v>
      </c>
      <c r="H107" s="519">
        <v>94.5</v>
      </c>
      <c r="I107" s="519">
        <v>91.67</v>
      </c>
      <c r="J107" s="519">
        <v>92.48</v>
      </c>
      <c r="K107" s="554">
        <v>94</v>
      </c>
      <c r="L107" s="554">
        <v>94</v>
      </c>
      <c r="M107" s="519">
        <v>95.3</v>
      </c>
      <c r="N107" s="519">
        <v>93</v>
      </c>
      <c r="O107" s="519">
        <v>95.25</v>
      </c>
      <c r="P107">
        <v>96</v>
      </c>
      <c r="Q107">
        <v>98</v>
      </c>
    </row>
    <row r="108" spans="2:18" ht="22" customHeight="1" x14ac:dyDescent="0.35">
      <c r="B108" s="514" t="s">
        <v>616</v>
      </c>
      <c r="C108" s="519">
        <v>93.3</v>
      </c>
      <c r="D108" s="519">
        <v>93.4</v>
      </c>
      <c r="E108" s="519">
        <v>91.24</v>
      </c>
      <c r="F108" s="554">
        <v>91</v>
      </c>
      <c r="G108" s="554">
        <v>94</v>
      </c>
      <c r="H108" s="519">
        <v>90.1</v>
      </c>
      <c r="I108" s="519">
        <v>88.22</v>
      </c>
      <c r="J108" s="519">
        <v>89.82</v>
      </c>
      <c r="K108" s="554">
        <v>93</v>
      </c>
      <c r="L108" s="554">
        <v>93</v>
      </c>
      <c r="M108" s="519">
        <v>96.5</v>
      </c>
      <c r="N108" s="519">
        <v>94.45</v>
      </c>
      <c r="O108" s="519">
        <v>98.44</v>
      </c>
      <c r="P108">
        <v>102</v>
      </c>
      <c r="Q108">
        <v>99</v>
      </c>
    </row>
    <row r="109" spans="2:18" ht="22" customHeight="1" x14ac:dyDescent="0.35">
      <c r="B109" s="514" t="s">
        <v>617</v>
      </c>
      <c r="C109" s="519">
        <v>91.5</v>
      </c>
      <c r="D109" s="519">
        <v>92.7</v>
      </c>
      <c r="E109" s="519">
        <v>93.88</v>
      </c>
      <c r="F109" s="554">
        <v>93</v>
      </c>
      <c r="G109" s="554">
        <v>96</v>
      </c>
      <c r="H109" s="519">
        <v>94.3</v>
      </c>
      <c r="I109" s="519">
        <v>91.43</v>
      </c>
      <c r="J109" s="519">
        <v>94.35</v>
      </c>
      <c r="K109" s="554">
        <v>98</v>
      </c>
      <c r="L109" s="554">
        <v>98</v>
      </c>
      <c r="M109" s="519">
        <v>103</v>
      </c>
      <c r="N109" s="519">
        <v>98.63</v>
      </c>
      <c r="O109" s="519">
        <v>100.51</v>
      </c>
      <c r="P109">
        <v>105</v>
      </c>
      <c r="Q109">
        <v>102</v>
      </c>
    </row>
    <row r="110" spans="2:18" ht="22" customHeight="1" x14ac:dyDescent="0.35">
      <c r="B110" s="514" t="s">
        <v>618</v>
      </c>
      <c r="C110" s="519">
        <v>94.1</v>
      </c>
      <c r="D110" s="519">
        <v>96.88</v>
      </c>
      <c r="E110" s="519">
        <v>94.73</v>
      </c>
      <c r="F110" s="554">
        <v>96</v>
      </c>
      <c r="G110" s="554">
        <v>95</v>
      </c>
      <c r="H110" s="519">
        <v>88.5</v>
      </c>
      <c r="I110" s="519">
        <v>87.12</v>
      </c>
      <c r="J110" s="519">
        <v>88.2</v>
      </c>
      <c r="K110" s="554">
        <v>93</v>
      </c>
      <c r="L110" s="554">
        <v>92</v>
      </c>
      <c r="M110" s="519">
        <v>94.1</v>
      </c>
      <c r="N110" s="519">
        <v>89.93</v>
      </c>
      <c r="O110" s="519">
        <v>93.11</v>
      </c>
      <c r="P110">
        <v>97</v>
      </c>
      <c r="Q110">
        <v>97</v>
      </c>
    </row>
    <row r="111" spans="2:18" ht="22" customHeight="1" thickBot="1" x14ac:dyDescent="0.4">
      <c r="B111" s="514" t="s">
        <v>619</v>
      </c>
      <c r="C111" s="519">
        <v>98.3</v>
      </c>
      <c r="D111" s="519">
        <v>100.33</v>
      </c>
      <c r="E111" s="519">
        <v>94.82</v>
      </c>
      <c r="F111" s="554">
        <v>99</v>
      </c>
      <c r="G111" s="554">
        <v>105</v>
      </c>
      <c r="H111" s="519">
        <v>96.3</v>
      </c>
      <c r="I111" s="519">
        <v>93.45</v>
      </c>
      <c r="J111" s="519">
        <v>92.91</v>
      </c>
      <c r="K111" s="554">
        <v>98</v>
      </c>
      <c r="L111" s="554">
        <v>91</v>
      </c>
      <c r="M111" s="519">
        <v>98</v>
      </c>
      <c r="N111" s="519">
        <v>93.14</v>
      </c>
      <c r="O111" s="519">
        <v>97.99</v>
      </c>
      <c r="P111">
        <v>98</v>
      </c>
      <c r="Q111">
        <v>87</v>
      </c>
    </row>
    <row r="112" spans="2:18" ht="22" customHeight="1" thickBot="1" x14ac:dyDescent="0.4">
      <c r="B112" s="516" t="s">
        <v>552</v>
      </c>
      <c r="C112" s="556">
        <v>97.5</v>
      </c>
      <c r="D112" s="556">
        <v>97.31</v>
      </c>
      <c r="E112" s="556">
        <v>95.98</v>
      </c>
      <c r="F112" s="556">
        <v>97</v>
      </c>
      <c r="G112" s="556">
        <v>96</v>
      </c>
      <c r="H112" s="556">
        <v>93.6</v>
      </c>
      <c r="I112" s="556">
        <v>91.06</v>
      </c>
      <c r="J112" s="556">
        <v>91.55</v>
      </c>
      <c r="K112" s="556">
        <v>95</v>
      </c>
      <c r="L112" s="556">
        <v>93</v>
      </c>
      <c r="M112" s="556">
        <v>96.1</v>
      </c>
      <c r="N112" s="556">
        <v>93.57</v>
      </c>
      <c r="O112" s="556">
        <v>95.39</v>
      </c>
      <c r="P112" s="556">
        <v>98</v>
      </c>
      <c r="Q112" s="556">
        <v>97</v>
      </c>
    </row>
    <row r="113" spans="2:22" ht="35.25" customHeight="1" x14ac:dyDescent="0.35">
      <c r="B113" s="651" t="s">
        <v>620</v>
      </c>
      <c r="C113" s="651"/>
      <c r="D113" s="651"/>
      <c r="E113" s="651"/>
      <c r="F113" s="651"/>
      <c r="G113" s="651"/>
      <c r="H113" s="651"/>
      <c r="I113" s="651"/>
      <c r="J113" s="651"/>
      <c r="K113" s="651"/>
    </row>
    <row r="114" spans="2:22" x14ac:dyDescent="0.35">
      <c r="B114" s="530" t="s">
        <v>621</v>
      </c>
    </row>
    <row r="115" spans="2:22" ht="35.15" customHeight="1" x14ac:dyDescent="0.35">
      <c r="B115" s="530"/>
    </row>
    <row r="116" spans="2:22" ht="32.15" customHeight="1" thickBot="1" x14ac:dyDescent="0.5">
      <c r="B116" s="504" t="s">
        <v>622</v>
      </c>
    </row>
    <row r="117" spans="2:22" ht="36.65" customHeight="1" x14ac:dyDescent="0.35">
      <c r="B117" s="505"/>
      <c r="C117" s="505" t="s">
        <v>549</v>
      </c>
      <c r="D117" s="505"/>
      <c r="E117" s="505"/>
      <c r="F117" s="505"/>
      <c r="G117" s="505"/>
      <c r="H117" s="505" t="s">
        <v>550</v>
      </c>
      <c r="I117" s="505"/>
      <c r="J117" s="505"/>
      <c r="K117" s="505"/>
      <c r="L117" s="505"/>
      <c r="M117" s="505" t="s">
        <v>551</v>
      </c>
      <c r="N117" s="505"/>
      <c r="O117" s="505"/>
      <c r="P117" s="505"/>
      <c r="Q117" s="505"/>
      <c r="R117" s="505" t="s">
        <v>623</v>
      </c>
      <c r="S117" s="505"/>
      <c r="T117" s="505"/>
      <c r="U117" s="505"/>
      <c r="V117" s="505"/>
    </row>
    <row r="118" spans="2:22" ht="21.65" customHeight="1" thickBot="1" x14ac:dyDescent="0.4">
      <c r="B118" s="506" t="s">
        <v>530</v>
      </c>
      <c r="C118" s="507" t="s">
        <v>519</v>
      </c>
      <c r="D118" s="507" t="s">
        <v>520</v>
      </c>
      <c r="E118" s="507" t="s">
        <v>521</v>
      </c>
      <c r="F118" s="507" t="s">
        <v>522</v>
      </c>
      <c r="G118" s="507" t="s">
        <v>523</v>
      </c>
      <c r="H118" s="507" t="s">
        <v>519</v>
      </c>
      <c r="I118" s="507" t="s">
        <v>520</v>
      </c>
      <c r="J118" s="507" t="s">
        <v>521</v>
      </c>
      <c r="K118" s="507" t="s">
        <v>522</v>
      </c>
      <c r="L118" s="507" t="s">
        <v>523</v>
      </c>
      <c r="M118" s="507" t="s">
        <v>519</v>
      </c>
      <c r="N118" s="507" t="s">
        <v>520</v>
      </c>
      <c r="O118" s="507" t="s">
        <v>521</v>
      </c>
      <c r="P118" s="507" t="s">
        <v>522</v>
      </c>
      <c r="Q118" s="507" t="s">
        <v>523</v>
      </c>
      <c r="R118" s="507" t="s">
        <v>519</v>
      </c>
      <c r="S118" s="507" t="s">
        <v>520</v>
      </c>
      <c r="T118" s="507" t="s">
        <v>521</v>
      </c>
      <c r="U118" s="507" t="s">
        <v>522</v>
      </c>
      <c r="V118" s="507" t="s">
        <v>523</v>
      </c>
    </row>
    <row r="119" spans="2:22" ht="21.65" customHeight="1" x14ac:dyDescent="0.35">
      <c r="B119" s="514" t="s">
        <v>624</v>
      </c>
      <c r="C119" s="519">
        <v>44.73</v>
      </c>
      <c r="D119" s="519">
        <v>43.82</v>
      </c>
      <c r="E119" s="519">
        <v>45.4</v>
      </c>
      <c r="F119" s="519">
        <v>41</v>
      </c>
      <c r="G119" s="519">
        <v>55.012487972535205</v>
      </c>
      <c r="H119" s="519">
        <v>55.08</v>
      </c>
      <c r="I119" s="519">
        <v>53.68</v>
      </c>
      <c r="J119" s="519">
        <v>55.59</v>
      </c>
      <c r="K119" s="519">
        <v>53</v>
      </c>
      <c r="L119" s="519">
        <v>55.012487972535205</v>
      </c>
      <c r="M119" s="557" t="s">
        <v>556</v>
      </c>
      <c r="N119" s="557" t="s">
        <v>556</v>
      </c>
      <c r="O119" s="557" t="s">
        <v>556</v>
      </c>
      <c r="P119" s="519">
        <v>57</v>
      </c>
      <c r="Q119" s="519">
        <v>58.657178333396828</v>
      </c>
      <c r="R119" s="558">
        <v>0.81200000000000006</v>
      </c>
      <c r="S119" s="558">
        <v>0.81630000000000003</v>
      </c>
      <c r="T119" s="558">
        <v>0.81669999999999998</v>
      </c>
      <c r="U119" s="559">
        <v>0.77</v>
      </c>
      <c r="V119" s="559">
        <f>G119/L119</f>
        <v>1</v>
      </c>
    </row>
    <row r="120" spans="2:22" ht="21.65" customHeight="1" x14ac:dyDescent="0.35">
      <c r="B120" s="514" t="s">
        <v>571</v>
      </c>
      <c r="C120" s="519">
        <v>38.08</v>
      </c>
      <c r="D120" s="519">
        <v>34.46</v>
      </c>
      <c r="E120" s="519">
        <v>45.05</v>
      </c>
      <c r="F120" s="519">
        <v>30</v>
      </c>
      <c r="G120" s="519">
        <v>52.729530063675988</v>
      </c>
      <c r="H120" s="519">
        <v>58.17</v>
      </c>
      <c r="I120" s="519">
        <v>57.04</v>
      </c>
      <c r="J120" s="519">
        <v>61.16</v>
      </c>
      <c r="K120" s="519">
        <v>42</v>
      </c>
      <c r="L120" s="519">
        <v>52.729530063675988</v>
      </c>
      <c r="M120" s="557" t="s">
        <v>556</v>
      </c>
      <c r="N120" s="557" t="s">
        <v>556</v>
      </c>
      <c r="O120" s="519">
        <v>85.92</v>
      </c>
      <c r="P120" s="519"/>
      <c r="Q120" s="519"/>
      <c r="R120" s="558">
        <v>0.65500000000000003</v>
      </c>
      <c r="S120" s="558">
        <v>0.60419999999999996</v>
      </c>
      <c r="T120" s="558">
        <v>0.73660000000000003</v>
      </c>
      <c r="U120" s="559">
        <v>0.7</v>
      </c>
      <c r="V120" s="559">
        <f t="shared" ref="V120:V122" si="0">G120/L120</f>
        <v>1</v>
      </c>
    </row>
    <row r="121" spans="2:22" ht="21.65" customHeight="1" thickBot="1" x14ac:dyDescent="0.4">
      <c r="B121" s="514" t="s">
        <v>570</v>
      </c>
      <c r="C121" s="519">
        <v>53.8</v>
      </c>
      <c r="D121" s="519">
        <v>28.48</v>
      </c>
      <c r="E121" s="519">
        <v>27.31</v>
      </c>
      <c r="F121" s="519">
        <v>20</v>
      </c>
      <c r="G121" s="519">
        <v>56.064724925521844</v>
      </c>
      <c r="H121" s="519">
        <v>63.5</v>
      </c>
      <c r="I121" s="519">
        <v>44.68</v>
      </c>
      <c r="J121" s="519">
        <v>45.55</v>
      </c>
      <c r="K121" s="519">
        <v>37</v>
      </c>
      <c r="L121" s="519">
        <v>56.064724925521844</v>
      </c>
      <c r="M121" s="519">
        <v>60.45</v>
      </c>
      <c r="N121" s="519">
        <v>51.06</v>
      </c>
      <c r="O121" s="519">
        <v>40.29</v>
      </c>
      <c r="P121" s="519">
        <v>0</v>
      </c>
      <c r="Q121" s="519">
        <v>52.748555608932193</v>
      </c>
      <c r="R121" s="558">
        <v>0.84699999999999998</v>
      </c>
      <c r="S121" s="558">
        <v>0.63749999999999996</v>
      </c>
      <c r="T121" s="558">
        <v>0.59960000000000002</v>
      </c>
      <c r="U121" s="559">
        <v>0.53</v>
      </c>
      <c r="V121" s="559">
        <f t="shared" si="0"/>
        <v>1</v>
      </c>
    </row>
    <row r="122" spans="2:22" ht="21.65" customHeight="1" thickBot="1" x14ac:dyDescent="0.4">
      <c r="B122" s="560" t="s">
        <v>552</v>
      </c>
      <c r="C122" s="561">
        <v>44.99</v>
      </c>
      <c r="D122" s="561">
        <v>43.18</v>
      </c>
      <c r="E122" s="561">
        <v>44.79</v>
      </c>
      <c r="F122" s="561">
        <v>40</v>
      </c>
      <c r="G122" s="561">
        <v>55.028132473078095</v>
      </c>
      <c r="H122" s="561">
        <v>56.04</v>
      </c>
      <c r="I122" s="561">
        <v>52.73</v>
      </c>
      <c r="J122" s="561">
        <v>54.52</v>
      </c>
      <c r="K122" s="561">
        <v>51</v>
      </c>
      <c r="L122" s="561">
        <v>55.028132473078095</v>
      </c>
      <c r="M122" s="561">
        <v>60.45</v>
      </c>
      <c r="N122" s="561">
        <v>51.06</v>
      </c>
      <c r="O122" s="561">
        <v>55.5</v>
      </c>
      <c r="P122" s="561">
        <v>38</v>
      </c>
      <c r="Q122" s="561">
        <v>57.672407879319387</v>
      </c>
      <c r="R122" s="562">
        <v>0.80300000000000005</v>
      </c>
      <c r="S122" s="562">
        <v>0.81889999999999996</v>
      </c>
      <c r="T122" s="563">
        <v>0.82150000000000001</v>
      </c>
      <c r="U122" s="563">
        <v>0.78</v>
      </c>
      <c r="V122" s="563">
        <f t="shared" si="0"/>
        <v>1</v>
      </c>
    </row>
    <row r="123" spans="2:22" ht="62.5" customHeight="1" x14ac:dyDescent="0.35">
      <c r="B123" s="659" t="s">
        <v>1143</v>
      </c>
      <c r="C123" s="659"/>
      <c r="D123" s="659"/>
      <c r="E123" s="659"/>
      <c r="F123" s="659"/>
      <c r="G123" s="659"/>
      <c r="H123" s="659"/>
      <c r="I123" s="659"/>
      <c r="J123" s="659"/>
      <c r="K123" s="659"/>
      <c r="L123" s="659"/>
      <c r="M123" s="659"/>
      <c r="N123" s="659"/>
    </row>
    <row r="124" spans="2:22" x14ac:dyDescent="0.35">
      <c r="B124" s="530" t="s">
        <v>539</v>
      </c>
      <c r="C124" s="530"/>
      <c r="D124" s="530"/>
      <c r="E124" s="530"/>
      <c r="F124" s="530"/>
      <c r="G124" s="530"/>
      <c r="H124" s="530"/>
      <c r="I124" s="530"/>
      <c r="J124" s="530"/>
    </row>
    <row r="125" spans="2:22" ht="30" customHeight="1" x14ac:dyDescent="0.35">
      <c r="B125" s="564"/>
      <c r="C125" s="564"/>
      <c r="D125" s="564"/>
      <c r="E125" s="564"/>
      <c r="F125" s="564"/>
      <c r="G125" s="564"/>
      <c r="H125" s="564"/>
      <c r="I125" s="564"/>
      <c r="J125" s="564"/>
    </row>
    <row r="126" spans="2:22" ht="30.65" customHeight="1" thickBot="1" x14ac:dyDescent="0.5">
      <c r="B126" s="504" t="s">
        <v>625</v>
      </c>
      <c r="F126" s="533"/>
    </row>
    <row r="127" spans="2:22" ht="30.65" customHeight="1" x14ac:dyDescent="0.35">
      <c r="B127" s="523"/>
      <c r="C127" s="656" t="s">
        <v>626</v>
      </c>
      <c r="D127" s="656"/>
      <c r="E127" s="656"/>
      <c r="F127" s="650"/>
    </row>
    <row r="128" spans="2:22" ht="22" customHeight="1" thickBot="1" x14ac:dyDescent="0.4">
      <c r="B128" s="19" t="s">
        <v>627</v>
      </c>
      <c r="C128" s="507" t="s">
        <v>520</v>
      </c>
      <c r="D128" s="507" t="s">
        <v>521</v>
      </c>
      <c r="E128" s="507" t="s">
        <v>522</v>
      </c>
      <c r="F128" s="507" t="s">
        <v>523</v>
      </c>
    </row>
    <row r="129" spans="2:12" ht="38.15" customHeight="1" x14ac:dyDescent="0.35">
      <c r="B129" s="8" t="s">
        <v>628</v>
      </c>
      <c r="C129" s="539">
        <v>66</v>
      </c>
      <c r="D129" s="539">
        <v>67</v>
      </c>
      <c r="E129" s="539" t="s">
        <v>629</v>
      </c>
      <c r="F129" s="539">
        <v>62</v>
      </c>
    </row>
    <row r="130" spans="2:12" ht="38.15" customHeight="1" x14ac:dyDescent="0.35">
      <c r="B130" s="8" t="s">
        <v>630</v>
      </c>
      <c r="C130" s="539">
        <v>70</v>
      </c>
      <c r="D130" s="539">
        <v>71</v>
      </c>
      <c r="E130" s="539" t="s">
        <v>629</v>
      </c>
      <c r="F130" s="539"/>
      <c r="G130" s="539"/>
    </row>
    <row r="131" spans="2:12" ht="38.15" customHeight="1" x14ac:dyDescent="0.35">
      <c r="B131" s="8" t="s">
        <v>631</v>
      </c>
      <c r="C131" s="539">
        <v>62</v>
      </c>
      <c r="D131" s="539">
        <v>60</v>
      </c>
      <c r="E131" s="539" t="s">
        <v>629</v>
      </c>
      <c r="F131" s="539"/>
    </row>
    <row r="132" spans="2:12" ht="38.15" customHeight="1" x14ac:dyDescent="0.35">
      <c r="B132" s="8" t="s">
        <v>632</v>
      </c>
      <c r="C132" s="539">
        <v>68</v>
      </c>
      <c r="D132" s="539">
        <v>68</v>
      </c>
      <c r="E132" s="539" t="s">
        <v>629</v>
      </c>
      <c r="F132" s="539"/>
    </row>
    <row r="133" spans="2:12" ht="38.15" customHeight="1" thickBot="1" x14ac:dyDescent="0.4">
      <c r="B133" s="565" t="s">
        <v>633</v>
      </c>
      <c r="C133" s="566" t="s">
        <v>33</v>
      </c>
      <c r="D133" s="566">
        <v>72</v>
      </c>
      <c r="E133" s="566" t="s">
        <v>629</v>
      </c>
      <c r="F133" s="566">
        <v>76</v>
      </c>
    </row>
    <row r="134" spans="2:12" ht="46.4" customHeight="1" x14ac:dyDescent="0.35">
      <c r="B134" s="657" t="s">
        <v>634</v>
      </c>
      <c r="C134" s="657"/>
      <c r="D134" s="657"/>
      <c r="E134" s="657"/>
      <c r="F134" s="657"/>
      <c r="G134" s="657"/>
      <c r="H134" s="657"/>
    </row>
    <row r="135" spans="2:12" ht="38.25" customHeight="1" x14ac:dyDescent="0.35">
      <c r="B135" s="567" t="s">
        <v>635</v>
      </c>
      <c r="C135" s="2"/>
      <c r="D135" s="2"/>
      <c r="E135" s="2"/>
      <c r="F135" s="568"/>
      <c r="G135" s="568"/>
      <c r="H135" s="568"/>
    </row>
    <row r="136" spans="2:12" ht="35.15" customHeight="1" x14ac:dyDescent="0.35">
      <c r="B136" s="564"/>
      <c r="C136" s="564"/>
      <c r="D136" s="564"/>
    </row>
    <row r="137" spans="2:12" ht="20" thickBot="1" x14ac:dyDescent="0.5">
      <c r="B137" s="504" t="s">
        <v>636</v>
      </c>
    </row>
    <row r="138" spans="2:12" ht="15" thickBot="1" x14ac:dyDescent="0.4">
      <c r="B138" s="569"/>
      <c r="C138" s="570" t="s">
        <v>520</v>
      </c>
      <c r="D138" s="570" t="s">
        <v>521</v>
      </c>
      <c r="E138" s="570" t="s">
        <v>522</v>
      </c>
      <c r="F138" s="570" t="s">
        <v>523</v>
      </c>
    </row>
    <row r="139" spans="2:12" ht="57.65" customHeight="1" thickBot="1" x14ac:dyDescent="0.4">
      <c r="B139" s="508" t="s">
        <v>637</v>
      </c>
      <c r="C139" s="571" t="s">
        <v>638</v>
      </c>
      <c r="D139" s="571" t="s">
        <v>639</v>
      </c>
      <c r="E139" s="571" t="s">
        <v>640</v>
      </c>
      <c r="F139" s="571" t="s">
        <v>641</v>
      </c>
    </row>
    <row r="140" spans="2:12" ht="21.75" customHeight="1" x14ac:dyDescent="0.35">
      <c r="B140" s="657" t="s">
        <v>642</v>
      </c>
      <c r="C140" s="657"/>
      <c r="D140" s="657"/>
      <c r="E140" s="657"/>
      <c r="F140" s="657"/>
      <c r="G140" s="657"/>
      <c r="H140" s="657"/>
    </row>
    <row r="141" spans="2:12" ht="31.5" customHeight="1" x14ac:dyDescent="0.35">
      <c r="B141" s="530"/>
    </row>
    <row r="142" spans="2:12" ht="32.15" customHeight="1" thickBot="1" x14ac:dyDescent="0.5">
      <c r="B142" s="531" t="s">
        <v>643</v>
      </c>
      <c r="C142" s="542"/>
      <c r="D142" s="542"/>
      <c r="E142" s="542"/>
      <c r="F142" s="542"/>
    </row>
    <row r="143" spans="2:12" x14ac:dyDescent="0.35">
      <c r="B143" s="505"/>
      <c r="C143" s="654" t="s">
        <v>519</v>
      </c>
      <c r="D143" s="654"/>
      <c r="E143" s="654" t="s">
        <v>520</v>
      </c>
      <c r="F143" s="654"/>
      <c r="G143" s="654" t="s">
        <v>521</v>
      </c>
      <c r="H143" s="654"/>
      <c r="I143" s="654" t="s">
        <v>522</v>
      </c>
      <c r="J143" s="654"/>
      <c r="K143" s="654" t="s">
        <v>523</v>
      </c>
      <c r="L143" s="654"/>
    </row>
    <row r="144" spans="2:12" ht="19" customHeight="1" thickBot="1" x14ac:dyDescent="0.4">
      <c r="B144" s="506" t="s">
        <v>644</v>
      </c>
      <c r="C144" s="507" t="s">
        <v>645</v>
      </c>
      <c r="D144" s="507" t="s">
        <v>646</v>
      </c>
      <c r="E144" s="507" t="s">
        <v>645</v>
      </c>
      <c r="F144" s="507" t="s">
        <v>646</v>
      </c>
      <c r="G144" s="507" t="s">
        <v>645</v>
      </c>
      <c r="H144" s="507" t="s">
        <v>646</v>
      </c>
      <c r="I144" s="507" t="s">
        <v>645</v>
      </c>
      <c r="J144" s="507" t="s">
        <v>646</v>
      </c>
      <c r="K144" s="507" t="s">
        <v>645</v>
      </c>
      <c r="L144" s="507" t="s">
        <v>646</v>
      </c>
    </row>
    <row r="145" spans="2:12" ht="19" customHeight="1" x14ac:dyDescent="0.35">
      <c r="B145" s="514" t="s">
        <v>647</v>
      </c>
      <c r="C145" s="238">
        <v>3357</v>
      </c>
      <c r="D145" s="238">
        <v>56</v>
      </c>
      <c r="E145" s="238">
        <v>3530</v>
      </c>
      <c r="F145" s="238">
        <v>55</v>
      </c>
      <c r="G145" s="238">
        <v>3812</v>
      </c>
      <c r="H145" s="238">
        <v>56</v>
      </c>
      <c r="I145">
        <v>4049</v>
      </c>
      <c r="J145" s="264">
        <v>54</v>
      </c>
      <c r="K145">
        <v>4312</v>
      </c>
      <c r="L145" s="264">
        <v>55</v>
      </c>
    </row>
    <row r="146" spans="2:12" ht="19" customHeight="1" x14ac:dyDescent="0.35">
      <c r="B146" s="514" t="s">
        <v>648</v>
      </c>
      <c r="C146" s="238">
        <v>1291</v>
      </c>
      <c r="D146" s="238">
        <v>21</v>
      </c>
      <c r="E146" s="238">
        <v>1336</v>
      </c>
      <c r="F146" s="238">
        <v>21</v>
      </c>
      <c r="G146" s="238">
        <v>1536</v>
      </c>
      <c r="H146" s="238">
        <v>22</v>
      </c>
      <c r="I146">
        <v>1709</v>
      </c>
      <c r="J146" s="264">
        <v>23</v>
      </c>
      <c r="K146">
        <v>1878</v>
      </c>
      <c r="L146" s="264">
        <v>24</v>
      </c>
    </row>
    <row r="147" spans="2:12" ht="19" customHeight="1" x14ac:dyDescent="0.35">
      <c r="B147" s="514" t="s">
        <v>649</v>
      </c>
      <c r="C147" s="238">
        <v>1389</v>
      </c>
      <c r="D147" s="238">
        <v>23</v>
      </c>
      <c r="E147" s="238">
        <v>1510</v>
      </c>
      <c r="F147" s="238">
        <v>24</v>
      </c>
      <c r="G147" s="238">
        <v>1536</v>
      </c>
      <c r="H147" s="238">
        <v>22</v>
      </c>
      <c r="I147">
        <v>1785</v>
      </c>
      <c r="J147" s="264">
        <v>24</v>
      </c>
      <c r="K147">
        <v>1710</v>
      </c>
      <c r="L147" s="264">
        <v>22</v>
      </c>
    </row>
    <row r="148" spans="2:12" ht="19" customHeight="1" thickBot="1" x14ac:dyDescent="0.4">
      <c r="B148" s="514" t="s">
        <v>650</v>
      </c>
      <c r="C148" s="238">
        <v>5</v>
      </c>
      <c r="D148" s="238">
        <v>0</v>
      </c>
      <c r="E148" s="238">
        <v>4</v>
      </c>
      <c r="F148" s="238">
        <v>0</v>
      </c>
      <c r="G148" s="238">
        <v>4</v>
      </c>
      <c r="H148" s="238">
        <v>0</v>
      </c>
      <c r="I148">
        <v>3</v>
      </c>
      <c r="J148" s="264">
        <v>3.9756162205141797E-4</v>
      </c>
      <c r="K148">
        <v>2</v>
      </c>
      <c r="L148" s="264">
        <v>3.9756162205141797E-4</v>
      </c>
    </row>
    <row r="149" spans="2:12" ht="19" customHeight="1" thickBot="1" x14ac:dyDescent="0.4">
      <c r="B149" s="516" t="s">
        <v>552</v>
      </c>
      <c r="C149" s="529">
        <v>6042</v>
      </c>
      <c r="D149" s="529">
        <v>100</v>
      </c>
      <c r="E149" s="529">
        <v>6380</v>
      </c>
      <c r="F149" s="529">
        <v>100</v>
      </c>
      <c r="G149" s="529">
        <v>6888</v>
      </c>
      <c r="H149" s="529">
        <v>100</v>
      </c>
      <c r="I149" s="529">
        <v>7546</v>
      </c>
      <c r="J149" s="572">
        <v>100</v>
      </c>
      <c r="K149" s="529">
        <v>7902</v>
      </c>
      <c r="L149" s="572">
        <v>100</v>
      </c>
    </row>
    <row r="150" spans="2:12" ht="21.65" customHeight="1" x14ac:dyDescent="0.35">
      <c r="B150" s="651" t="s">
        <v>566</v>
      </c>
      <c r="C150" s="651"/>
      <c r="D150" s="651"/>
      <c r="E150" s="651"/>
      <c r="F150" s="651"/>
      <c r="G150" s="651"/>
      <c r="H150" s="651"/>
      <c r="I150" s="651"/>
      <c r="J150" s="651"/>
    </row>
    <row r="151" spans="2:12" x14ac:dyDescent="0.35">
      <c r="B151" s="530" t="s">
        <v>651</v>
      </c>
    </row>
    <row r="152" spans="2:12" ht="32.15" customHeight="1" x14ac:dyDescent="0.35">
      <c r="B152" s="573"/>
    </row>
    <row r="153" spans="2:12" ht="34" customHeight="1" x14ac:dyDescent="0.35"/>
  </sheetData>
  <sheetProtection algorithmName="SHA-512" hashValue="k73Je1zSNQDc8WE7bKRPk2aBml0iIqwV+IjKG0MbnlvmGjJxwCU8gcvegAU5E7/HUhrzPbkGh/zbWSG7yB3clg==" saltValue="cfFrB3/x2uXEw/VByxewZA==" spinCount="100000" sheet="1" objects="1" scenarios="1"/>
  <mergeCells count="47">
    <mergeCell ref="R84:V84"/>
    <mergeCell ref="W84:AA84"/>
    <mergeCell ref="AB84:AF84"/>
    <mergeCell ref="B150:J150"/>
    <mergeCell ref="C127:D127"/>
    <mergeCell ref="E127:F127"/>
    <mergeCell ref="B134:H134"/>
    <mergeCell ref="B140:H140"/>
    <mergeCell ref="C143:D143"/>
    <mergeCell ref="E143:F143"/>
    <mergeCell ref="G143:H143"/>
    <mergeCell ref="K143:L143"/>
    <mergeCell ref="I143:J143"/>
    <mergeCell ref="B80:H80"/>
    <mergeCell ref="B123:N123"/>
    <mergeCell ref="B95:N95"/>
    <mergeCell ref="I97:L97"/>
    <mergeCell ref="M97:P97"/>
    <mergeCell ref="C99:F99"/>
    <mergeCell ref="B113:K113"/>
    <mergeCell ref="C84:G84"/>
    <mergeCell ref="H84:L84"/>
    <mergeCell ref="M84:Q84"/>
    <mergeCell ref="B51:L51"/>
    <mergeCell ref="C76:E76"/>
    <mergeCell ref="M44:P44"/>
    <mergeCell ref="B61:H61"/>
    <mergeCell ref="B71:H71"/>
    <mergeCell ref="B72:H72"/>
    <mergeCell ref="C65:F65"/>
    <mergeCell ref="G65:J65"/>
    <mergeCell ref="B8:L8"/>
    <mergeCell ref="C5:D5"/>
    <mergeCell ref="E5:F5"/>
    <mergeCell ref="G5:H5"/>
    <mergeCell ref="I5:J5"/>
    <mergeCell ref="K5:L5"/>
    <mergeCell ref="AB33:AE33"/>
    <mergeCell ref="AF33:AI33"/>
    <mergeCell ref="AJ33:AM33"/>
    <mergeCell ref="B40:L40"/>
    <mergeCell ref="B9:J9"/>
    <mergeCell ref="B16:H16"/>
    <mergeCell ref="B17:H17"/>
    <mergeCell ref="B20:E20"/>
    <mergeCell ref="B24:H24"/>
    <mergeCell ref="B25:H25"/>
  </mergeCells>
  <phoneticPr fontId="14" type="noConversion"/>
  <pageMargins left="0.25" right="0.25" top="0.75" bottom="0.75" header="0.3" footer="0.3"/>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37D5-15D1-4E59-9A52-EDB676E7CEF6}">
  <sheetPr codeName="Sheet7">
    <tabColor rgb="FFBCE0EE"/>
    <pageSetUpPr fitToPage="1"/>
  </sheetPr>
  <dimension ref="B1:K30"/>
  <sheetViews>
    <sheetView showGridLines="0" workbookViewId="0">
      <selection sqref="A1:XFD1"/>
    </sheetView>
  </sheetViews>
  <sheetFormatPr defaultRowHeight="14.5" x14ac:dyDescent="0.35"/>
  <cols>
    <col min="1" max="1" width="4.1796875" customWidth="1"/>
    <col min="2" max="2" width="38.54296875" customWidth="1"/>
    <col min="3" max="3" width="15.81640625" customWidth="1"/>
    <col min="4" max="4" width="13.81640625" customWidth="1"/>
    <col min="5" max="5" width="17.1796875" customWidth="1"/>
    <col min="6" max="6" width="14.54296875" customWidth="1"/>
    <col min="7" max="7" width="13.54296875" customWidth="1"/>
  </cols>
  <sheetData>
    <row r="1" spans="2:11" s="53" customFormat="1" ht="55" customHeight="1" x14ac:dyDescent="0.35"/>
    <row r="2" spans="2:11" s="102" customFormat="1" ht="34.5" customHeight="1" x14ac:dyDescent="0.35">
      <c r="B2" s="77" t="s">
        <v>230</v>
      </c>
    </row>
    <row r="3" spans="2:11" s="102" customFormat="1" ht="20" x14ac:dyDescent="0.35">
      <c r="B3" s="77"/>
    </row>
    <row r="4" spans="2:11" s="102" customFormat="1" ht="24.65" customHeight="1" thickBot="1" x14ac:dyDescent="0.5">
      <c r="B4" s="127" t="s">
        <v>652</v>
      </c>
    </row>
    <row r="5" spans="2:11" s="102" customFormat="1" ht="24.65" customHeight="1" thickBot="1" x14ac:dyDescent="0.4">
      <c r="B5" s="105"/>
      <c r="C5" s="197" t="s">
        <v>519</v>
      </c>
      <c r="D5" s="197" t="s">
        <v>520</v>
      </c>
      <c r="E5" s="197" t="s">
        <v>521</v>
      </c>
      <c r="F5" s="197" t="s">
        <v>522</v>
      </c>
      <c r="G5" s="197" t="s">
        <v>523</v>
      </c>
    </row>
    <row r="6" spans="2:11" s="102" customFormat="1" ht="35.15" customHeight="1" x14ac:dyDescent="0.35">
      <c r="B6" s="104" t="s">
        <v>653</v>
      </c>
      <c r="C6" s="198">
        <v>657</v>
      </c>
      <c r="D6" s="198">
        <v>1241</v>
      </c>
      <c r="E6" s="198">
        <v>2396</v>
      </c>
      <c r="F6" s="198">
        <v>1477</v>
      </c>
      <c r="G6" s="238">
        <v>1555</v>
      </c>
      <c r="I6" s="107"/>
    </row>
    <row r="7" spans="2:11" s="102" customFormat="1" ht="39.65" customHeight="1" thickBot="1" x14ac:dyDescent="0.4">
      <c r="B7" s="108" t="s">
        <v>654</v>
      </c>
      <c r="C7" s="199" t="s">
        <v>655</v>
      </c>
      <c r="D7" s="199" t="s">
        <v>656</v>
      </c>
      <c r="E7" s="199" t="s">
        <v>657</v>
      </c>
      <c r="F7" s="199" t="s">
        <v>658</v>
      </c>
      <c r="G7" s="297" t="s">
        <v>659</v>
      </c>
    </row>
    <row r="8" spans="2:11" s="102" customFormat="1" ht="30.65" customHeight="1" x14ac:dyDescent="0.35">
      <c r="B8" s="664" t="s">
        <v>660</v>
      </c>
      <c r="C8" s="664"/>
      <c r="D8" s="664"/>
      <c r="E8" s="664"/>
      <c r="F8" s="664"/>
      <c r="G8" s="664"/>
      <c r="H8" s="664"/>
    </row>
    <row r="9" spans="2:11" s="102" customFormat="1" ht="35.15" customHeight="1" x14ac:dyDescent="0.35">
      <c r="B9" s="232"/>
      <c r="C9" s="232"/>
      <c r="D9" s="232"/>
      <c r="E9" s="232"/>
      <c r="F9" s="232"/>
      <c r="G9" s="232"/>
      <c r="H9" s="232"/>
    </row>
    <row r="10" spans="2:11" s="102" customFormat="1" ht="23.15" customHeight="1" thickBot="1" x14ac:dyDescent="0.5">
      <c r="B10" s="127" t="s">
        <v>255</v>
      </c>
    </row>
    <row r="11" spans="2:11" s="102" customFormat="1" ht="21" customHeight="1" thickBot="1" x14ac:dyDescent="0.4">
      <c r="B11" s="105"/>
      <c r="C11" s="105" t="s">
        <v>520</v>
      </c>
      <c r="D11" s="105" t="s">
        <v>521</v>
      </c>
      <c r="E11" s="105" t="s">
        <v>522</v>
      </c>
      <c r="F11" s="105" t="s">
        <v>523</v>
      </c>
      <c r="G11" s="74"/>
      <c r="H11" s="74"/>
      <c r="I11" s="74"/>
      <c r="J11" s="74"/>
      <c r="K11" s="74"/>
    </row>
    <row r="12" spans="2:11" s="102" customFormat="1" ht="34" customHeight="1" thickBot="1" x14ac:dyDescent="0.4">
      <c r="B12" s="109" t="s">
        <v>661</v>
      </c>
      <c r="C12" s="110" t="s">
        <v>662</v>
      </c>
      <c r="D12" s="110" t="s">
        <v>663</v>
      </c>
      <c r="E12" s="110" t="s">
        <v>664</v>
      </c>
      <c r="F12" s="302" t="s">
        <v>665</v>
      </c>
    </row>
    <row r="13" spans="2:11" s="102" customFormat="1" x14ac:dyDescent="0.35"/>
    <row r="14" spans="2:11" s="102" customFormat="1" ht="36" customHeight="1" x14ac:dyDescent="0.35"/>
    <row r="15" spans="2:11" s="102" customFormat="1" x14ac:dyDescent="0.35"/>
    <row r="16" spans="2:11" s="102" customFormat="1" x14ac:dyDescent="0.35"/>
    <row r="17" s="102" customFormat="1" x14ac:dyDescent="0.35"/>
    <row r="18" s="102" customFormat="1" x14ac:dyDescent="0.35"/>
    <row r="19" s="102" customFormat="1" x14ac:dyDescent="0.35"/>
    <row r="20" s="102" customFormat="1" ht="37.5" customHeight="1" x14ac:dyDescent="0.35"/>
    <row r="25" ht="33" customHeight="1" x14ac:dyDescent="0.35"/>
    <row r="30" ht="36" customHeight="1" x14ac:dyDescent="0.35"/>
  </sheetData>
  <sheetProtection algorithmName="SHA-512" hashValue="aXoDYEvIYJP9ZkIIjWeJs/g14vlJmabtLpDMTU5EUYe3Ua2NiN/E0Coa7kYZSd0nJcc6jDJFhvKuyertopnbdQ==" saltValue="Ymm62mInjFSEmEm4MVjBNg==" spinCount="100000" sheet="1" objects="1" scenarios="1"/>
  <mergeCells count="1">
    <mergeCell ref="B8:H8"/>
  </mergeCells>
  <phoneticPr fontId="14" type="noConversion"/>
  <pageMargins left="0.25" right="0.25" top="0.75" bottom="0.75" header="0.3" footer="0.3"/>
  <pageSetup paperSize="9" scale="9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FB97-E824-4F3F-878D-488D0C73266B}">
  <sheetPr codeName="Sheet8">
    <tabColor rgb="FFCBE3BB"/>
    <pageSetUpPr fitToPage="1"/>
  </sheetPr>
  <dimension ref="B1:O86"/>
  <sheetViews>
    <sheetView showGridLines="0" zoomScale="98" zoomScaleNormal="98" workbookViewId="0">
      <selection activeCell="L13" sqref="L13"/>
    </sheetView>
  </sheetViews>
  <sheetFormatPr defaultColWidth="8.81640625" defaultRowHeight="14.5" x14ac:dyDescent="0.35"/>
  <cols>
    <col min="1" max="1" width="4.1796875" style="25" customWidth="1"/>
    <col min="2" max="2" width="34.81640625" style="25" customWidth="1"/>
    <col min="3" max="8" width="18.81640625" style="25" customWidth="1"/>
    <col min="9" max="9" width="15.453125" style="25" customWidth="1"/>
    <col min="10" max="11" width="15.1796875" style="25" customWidth="1"/>
    <col min="12" max="12" width="14.54296875" style="25" customWidth="1"/>
    <col min="13" max="15" width="14.81640625" style="25" customWidth="1"/>
    <col min="16" max="18" width="8.54296875" style="25" customWidth="1"/>
    <col min="19" max="16384" width="8.81640625" style="25"/>
  </cols>
  <sheetData>
    <row r="1" spans="2:15" s="55" customFormat="1" ht="55" customHeight="1" x14ac:dyDescent="0.35"/>
    <row r="2" spans="2:15" ht="38.5" customHeight="1" x14ac:dyDescent="0.35">
      <c r="B2" s="426" t="s">
        <v>231</v>
      </c>
    </row>
    <row r="3" spans="2:15" x14ac:dyDescent="0.35">
      <c r="H3"/>
    </row>
    <row r="4" spans="2:15" ht="28.5" customHeight="1" thickBot="1" x14ac:dyDescent="0.5">
      <c r="B4" s="427" t="s">
        <v>666</v>
      </c>
      <c r="H4"/>
      <c r="I4"/>
    </row>
    <row r="5" spans="2:15" ht="25" customHeight="1" thickBot="1" x14ac:dyDescent="0.4">
      <c r="B5" s="428" t="s">
        <v>667</v>
      </c>
      <c r="C5" s="429" t="s">
        <v>519</v>
      </c>
      <c r="D5" s="429" t="s">
        <v>520</v>
      </c>
      <c r="E5" s="429" t="s">
        <v>521</v>
      </c>
      <c r="F5" s="429" t="s">
        <v>1155</v>
      </c>
      <c r="G5" s="429" t="s">
        <v>523</v>
      </c>
      <c r="H5" s="18"/>
      <c r="I5" s="18"/>
      <c r="J5" s="18"/>
      <c r="K5" s="18"/>
      <c r="L5" s="18"/>
      <c r="M5" s="18"/>
      <c r="N5" s="18"/>
      <c r="O5" s="18"/>
    </row>
    <row r="6" spans="2:15" ht="25" customHeight="1" x14ac:dyDescent="0.35">
      <c r="B6" s="430" t="s">
        <v>668</v>
      </c>
      <c r="C6" s="431">
        <v>755.4</v>
      </c>
      <c r="D6" s="431">
        <v>860</v>
      </c>
      <c r="E6" s="250">
        <v>1062.3</v>
      </c>
      <c r="F6" s="250">
        <v>1129</v>
      </c>
      <c r="G6" s="250">
        <v>1070.4629571083215</v>
      </c>
      <c r="J6" s="432"/>
    </row>
    <row r="7" spans="2:15" ht="25" customHeight="1" thickBot="1" x14ac:dyDescent="0.4">
      <c r="B7" s="430" t="s">
        <v>669</v>
      </c>
      <c r="C7" s="431">
        <v>43.1</v>
      </c>
      <c r="D7" s="431">
        <v>47.2</v>
      </c>
      <c r="E7" s="431">
        <v>50.3</v>
      </c>
      <c r="F7" s="431">
        <v>58</v>
      </c>
      <c r="G7" s="431">
        <v>51.981946300038778</v>
      </c>
      <c r="J7" s="432"/>
    </row>
    <row r="8" spans="2:15" ht="25" customHeight="1" thickBot="1" x14ac:dyDescent="0.4">
      <c r="B8" s="433" t="s">
        <v>670</v>
      </c>
      <c r="C8" s="434">
        <v>799</v>
      </c>
      <c r="D8" s="434">
        <v>907</v>
      </c>
      <c r="E8" s="434">
        <v>1113</v>
      </c>
      <c r="F8" s="434">
        <v>1187</v>
      </c>
      <c r="G8" s="434">
        <v>1122</v>
      </c>
      <c r="J8" s="432"/>
    </row>
    <row r="9" spans="2:15" ht="22.5" customHeight="1" x14ac:dyDescent="0.35">
      <c r="B9" s="666" t="s">
        <v>671</v>
      </c>
      <c r="C9" s="666"/>
      <c r="D9" s="666"/>
      <c r="E9" s="666"/>
      <c r="F9" s="666"/>
      <c r="G9" s="666"/>
      <c r="H9" s="666"/>
      <c r="I9" s="666"/>
      <c r="J9" s="666"/>
      <c r="K9" s="435"/>
    </row>
    <row r="10" spans="2:15" ht="24.5" customHeight="1" x14ac:dyDescent="0.35">
      <c r="B10" s="666" t="s">
        <v>1156</v>
      </c>
      <c r="C10" s="667"/>
      <c r="D10" s="667"/>
      <c r="E10" s="667"/>
      <c r="F10" s="435"/>
      <c r="G10" s="435"/>
      <c r="H10" s="435"/>
      <c r="I10" s="435"/>
      <c r="J10" s="435"/>
      <c r="K10" s="435"/>
    </row>
    <row r="11" spans="2:15" ht="28.5" customHeight="1" thickBot="1" x14ac:dyDescent="0.5">
      <c r="B11" s="427" t="s">
        <v>672</v>
      </c>
      <c r="H11"/>
      <c r="I11"/>
    </row>
    <row r="12" spans="2:15" ht="25" customHeight="1" thickBot="1" x14ac:dyDescent="0.4">
      <c r="B12" s="428" t="s">
        <v>667</v>
      </c>
      <c r="C12" s="429" t="s">
        <v>519</v>
      </c>
      <c r="D12" s="429" t="s">
        <v>520</v>
      </c>
      <c r="E12" s="429" t="s">
        <v>673</v>
      </c>
      <c r="F12" s="436" t="s">
        <v>1134</v>
      </c>
      <c r="G12" s="429" t="s">
        <v>1135</v>
      </c>
      <c r="H12" s="18"/>
      <c r="I12" s="18"/>
      <c r="J12" s="18"/>
      <c r="K12" s="18"/>
      <c r="L12" s="18"/>
      <c r="M12" s="18"/>
      <c r="N12" s="18"/>
      <c r="O12" s="18"/>
    </row>
    <row r="13" spans="2:15" ht="25" customHeight="1" x14ac:dyDescent="0.35">
      <c r="B13" s="430" t="s">
        <v>668</v>
      </c>
      <c r="C13" s="431">
        <v>755.4</v>
      </c>
      <c r="D13" s="431">
        <v>860</v>
      </c>
      <c r="E13" s="250">
        <v>1247</v>
      </c>
      <c r="F13" s="250">
        <v>1133</v>
      </c>
      <c r="G13" s="250">
        <v>1070</v>
      </c>
      <c r="J13" s="432"/>
    </row>
    <row r="14" spans="2:15" ht="25" customHeight="1" thickBot="1" x14ac:dyDescent="0.4">
      <c r="B14" s="430" t="s">
        <v>669</v>
      </c>
      <c r="C14" s="431">
        <v>43.1</v>
      </c>
      <c r="D14" s="431">
        <v>47.2</v>
      </c>
      <c r="E14" s="431">
        <v>61</v>
      </c>
      <c r="F14" s="431">
        <v>59</v>
      </c>
      <c r="G14" s="431">
        <v>51.98</v>
      </c>
      <c r="H14" s="437"/>
      <c r="I14" s="437"/>
      <c r="J14" s="432"/>
    </row>
    <row r="15" spans="2:15" ht="25" customHeight="1" thickBot="1" x14ac:dyDescent="0.4">
      <c r="B15" s="433" t="s">
        <v>670</v>
      </c>
      <c r="C15" s="434">
        <v>799</v>
      </c>
      <c r="D15" s="434">
        <v>907</v>
      </c>
      <c r="E15" s="434">
        <v>1308</v>
      </c>
      <c r="F15" s="434">
        <v>1192</v>
      </c>
      <c r="G15" s="434">
        <v>1122</v>
      </c>
      <c r="J15" s="432"/>
    </row>
    <row r="16" spans="2:15" ht="27.65" customHeight="1" x14ac:dyDescent="0.35">
      <c r="B16" s="666" t="s">
        <v>674</v>
      </c>
      <c r="C16" s="666"/>
      <c r="D16" s="666"/>
      <c r="E16" s="666"/>
      <c r="F16" s="666"/>
      <c r="G16" s="666"/>
      <c r="H16" s="666"/>
      <c r="I16" s="666"/>
      <c r="J16" s="666"/>
      <c r="K16" s="435"/>
    </row>
    <row r="17" spans="2:15" ht="28.4" customHeight="1" x14ac:dyDescent="0.35">
      <c r="B17" s="666" t="s">
        <v>675</v>
      </c>
      <c r="C17" s="666"/>
      <c r="D17" s="666"/>
      <c r="E17" s="666"/>
      <c r="F17" s="666"/>
      <c r="G17" s="666"/>
      <c r="H17" s="666"/>
      <c r="I17" s="666"/>
      <c r="J17" s="666"/>
      <c r="K17" s="435"/>
    </row>
    <row r="18" spans="2:15" ht="18.649999999999999" customHeight="1" x14ac:dyDescent="0.35">
      <c r="B18" s="438" t="s">
        <v>676</v>
      </c>
      <c r="C18" s="435"/>
      <c r="D18" s="435"/>
      <c r="E18" s="435"/>
      <c r="F18" s="435"/>
      <c r="G18" s="435"/>
      <c r="H18" s="435"/>
      <c r="I18" s="435"/>
      <c r="J18" s="435"/>
      <c r="K18" s="435"/>
    </row>
    <row r="19" spans="2:15" ht="35.15" customHeight="1" x14ac:dyDescent="0.35">
      <c r="B19" s="438" t="s">
        <v>1133</v>
      </c>
      <c r="C19" s="435"/>
      <c r="D19" s="435"/>
      <c r="E19" s="435"/>
      <c r="F19" s="435"/>
      <c r="G19" s="435"/>
      <c r="H19" s="435"/>
      <c r="I19" s="435"/>
      <c r="J19" s="435"/>
      <c r="K19" s="435"/>
    </row>
    <row r="20" spans="2:15" ht="35.15" customHeight="1" x14ac:dyDescent="0.35">
      <c r="B20" s="438"/>
      <c r="C20" s="435"/>
      <c r="D20" s="435"/>
      <c r="E20" s="435"/>
      <c r="F20" s="435"/>
      <c r="G20" s="435"/>
      <c r="H20" s="435"/>
      <c r="I20" s="435"/>
      <c r="J20" s="435"/>
      <c r="K20" s="435"/>
    </row>
    <row r="21" spans="2:15" ht="28" customHeight="1" thickBot="1" x14ac:dyDescent="0.5">
      <c r="B21" s="427" t="s">
        <v>677</v>
      </c>
      <c r="H21"/>
      <c r="I21"/>
    </row>
    <row r="22" spans="2:15" ht="25" customHeight="1" thickBot="1" x14ac:dyDescent="0.4">
      <c r="B22" s="428" t="s">
        <v>667</v>
      </c>
      <c r="C22" s="429" t="s">
        <v>519</v>
      </c>
      <c r="D22" s="429" t="s">
        <v>520</v>
      </c>
      <c r="E22" s="429" t="s">
        <v>521</v>
      </c>
      <c r="F22" s="429" t="s">
        <v>522</v>
      </c>
      <c r="G22" s="429" t="s">
        <v>523</v>
      </c>
      <c r="H22" s="18"/>
      <c r="I22" s="18"/>
      <c r="J22" s="432"/>
      <c r="K22" s="18"/>
      <c r="L22" s="18"/>
      <c r="M22" s="18"/>
      <c r="N22" s="18"/>
      <c r="O22" s="18"/>
    </row>
    <row r="23" spans="2:15" ht="25" customHeight="1" x14ac:dyDescent="0.35">
      <c r="B23" s="430" t="s">
        <v>668</v>
      </c>
      <c r="C23" s="431">
        <v>755.4</v>
      </c>
      <c r="D23" s="431">
        <v>860</v>
      </c>
      <c r="E23" s="250">
        <v>1247</v>
      </c>
      <c r="F23" s="250">
        <v>1192</v>
      </c>
      <c r="G23" s="250">
        <v>1139</v>
      </c>
      <c r="J23" s="439"/>
    </row>
    <row r="24" spans="2:15" ht="25" customHeight="1" thickBot="1" x14ac:dyDescent="0.4">
      <c r="B24" s="440" t="s">
        <v>669</v>
      </c>
      <c r="C24" s="441">
        <v>43.1</v>
      </c>
      <c r="D24" s="441">
        <v>47.2</v>
      </c>
      <c r="E24" s="441">
        <v>61</v>
      </c>
      <c r="F24" s="441">
        <v>58</v>
      </c>
      <c r="G24" s="431">
        <v>52</v>
      </c>
    </row>
    <row r="25" spans="2:15" ht="25" customHeight="1" thickBot="1" x14ac:dyDescent="0.4">
      <c r="B25" s="433" t="s">
        <v>678</v>
      </c>
      <c r="C25" s="434">
        <v>799</v>
      </c>
      <c r="D25" s="434">
        <v>907</v>
      </c>
      <c r="E25" s="434">
        <v>1308</v>
      </c>
      <c r="F25" s="434">
        <v>1250</v>
      </c>
      <c r="G25" s="434">
        <v>1191</v>
      </c>
    </row>
    <row r="26" spans="2:15" ht="27" customHeight="1" x14ac:dyDescent="0.35">
      <c r="B26" s="666" t="s">
        <v>679</v>
      </c>
      <c r="C26" s="666"/>
      <c r="D26" s="666"/>
      <c r="E26" s="666"/>
      <c r="F26" s="666"/>
      <c r="G26" s="666"/>
      <c r="H26" s="666"/>
      <c r="I26" s="666"/>
      <c r="J26" s="666"/>
      <c r="K26" s="435"/>
    </row>
    <row r="27" spans="2:15" ht="27" customHeight="1" x14ac:dyDescent="0.35">
      <c r="B27" s="666" t="s">
        <v>680</v>
      </c>
      <c r="C27" s="666"/>
      <c r="D27" s="666"/>
      <c r="E27" s="666"/>
      <c r="F27" s="666"/>
      <c r="G27" s="666"/>
      <c r="H27" s="666"/>
      <c r="I27" s="666"/>
      <c r="J27" s="435"/>
      <c r="K27" s="435"/>
    </row>
    <row r="28" spans="2:15" ht="35.15" customHeight="1" x14ac:dyDescent="0.35">
      <c r="B28" s="666"/>
      <c r="C28" s="666"/>
      <c r="D28" s="666"/>
      <c r="E28" s="666"/>
      <c r="F28" s="666"/>
      <c r="G28" s="666"/>
      <c r="H28" s="666"/>
      <c r="I28" s="666"/>
      <c r="J28" s="666"/>
      <c r="K28" s="435"/>
    </row>
    <row r="29" spans="2:15" ht="28" customHeight="1" thickBot="1" x14ac:dyDescent="0.5">
      <c r="B29" s="427" t="s">
        <v>681</v>
      </c>
      <c r="C29" s="435"/>
      <c r="D29" s="435"/>
      <c r="E29" s="435"/>
      <c r="F29" s="435"/>
      <c r="G29" s="435"/>
      <c r="H29" s="435"/>
      <c r="I29" s="435"/>
      <c r="J29" s="435"/>
      <c r="K29" s="435"/>
    </row>
    <row r="30" spans="2:15" ht="25" customHeight="1" x14ac:dyDescent="0.35">
      <c r="B30" s="442" t="s">
        <v>682</v>
      </c>
      <c r="C30" s="443"/>
      <c r="D30" s="444"/>
      <c r="E30" s="445">
        <v>1122</v>
      </c>
      <c r="G30" s="435"/>
      <c r="H30" s="435"/>
    </row>
    <row r="31" spans="2:15" ht="25" customHeight="1" x14ac:dyDescent="0.35">
      <c r="B31" s="41" t="s">
        <v>683</v>
      </c>
      <c r="C31" s="446"/>
      <c r="E31" s="447">
        <v>625</v>
      </c>
      <c r="F31" s="25" t="s">
        <v>684</v>
      </c>
      <c r="G31" s="435"/>
      <c r="H31" s="435"/>
    </row>
    <row r="32" spans="2:15" ht="25" customHeight="1" x14ac:dyDescent="0.35">
      <c r="B32" s="448" t="s">
        <v>685</v>
      </c>
      <c r="C32" s="446"/>
      <c r="E32" s="449">
        <v>0</v>
      </c>
      <c r="F32" s="25" t="s">
        <v>686</v>
      </c>
      <c r="G32" s="435"/>
      <c r="H32" s="435"/>
    </row>
    <row r="33" spans="2:11" ht="25" customHeight="1" x14ac:dyDescent="0.35">
      <c r="B33" s="448" t="s">
        <v>687</v>
      </c>
      <c r="C33" s="446"/>
      <c r="E33" s="447">
        <v>556</v>
      </c>
      <c r="F33" s="25" t="s">
        <v>688</v>
      </c>
      <c r="G33" s="435"/>
      <c r="H33" s="435"/>
    </row>
    <row r="34" spans="2:11" ht="25" customHeight="1" thickBot="1" x14ac:dyDescent="0.4">
      <c r="B34" s="450" t="s">
        <v>689</v>
      </c>
      <c r="C34" s="451"/>
      <c r="D34" s="452"/>
      <c r="E34" s="453">
        <v>1191</v>
      </c>
      <c r="G34" s="435"/>
      <c r="H34" s="435"/>
    </row>
    <row r="35" spans="2:11" ht="35.15" customHeight="1" x14ac:dyDescent="0.35">
      <c r="B35" s="10"/>
      <c r="C35" s="446"/>
      <c r="E35" s="437"/>
      <c r="F35" s="437"/>
      <c r="G35" s="437"/>
      <c r="J35" s="435"/>
      <c r="K35" s="435"/>
    </row>
    <row r="36" spans="2:11" ht="28" customHeight="1" thickBot="1" x14ac:dyDescent="0.5">
      <c r="B36" s="665" t="s">
        <v>274</v>
      </c>
      <c r="C36" s="665"/>
      <c r="D36" s="665"/>
      <c r="E36" s="665"/>
      <c r="F36" s="665"/>
      <c r="G36" s="665"/>
      <c r="H36" s="665"/>
      <c r="I36" s="665"/>
      <c r="J36" s="665"/>
      <c r="K36" s="435"/>
    </row>
    <row r="37" spans="2:11" ht="18.75" customHeight="1" x14ac:dyDescent="0.45">
      <c r="B37" s="128"/>
      <c r="C37" s="679" t="s">
        <v>690</v>
      </c>
      <c r="D37" s="679"/>
      <c r="E37" s="679"/>
      <c r="F37" s="680"/>
      <c r="G37" s="679" t="s">
        <v>691</v>
      </c>
      <c r="H37" s="679"/>
      <c r="I37" s="679"/>
      <c r="J37" s="680"/>
    </row>
    <row r="38" spans="2:11" ht="25" customHeight="1" thickBot="1" x14ac:dyDescent="0.4">
      <c r="B38" s="454" t="s">
        <v>692</v>
      </c>
      <c r="C38" s="455" t="s">
        <v>520</v>
      </c>
      <c r="D38" s="455" t="s">
        <v>521</v>
      </c>
      <c r="E38" s="455" t="s">
        <v>522</v>
      </c>
      <c r="F38" s="455" t="s">
        <v>523</v>
      </c>
      <c r="G38" s="455" t="s">
        <v>520</v>
      </c>
      <c r="H38" s="455" t="s">
        <v>521</v>
      </c>
      <c r="I38" s="455" t="s">
        <v>522</v>
      </c>
      <c r="J38" s="455" t="s">
        <v>523</v>
      </c>
    </row>
    <row r="39" spans="2:11" ht="25" customHeight="1" x14ac:dyDescent="0.35">
      <c r="B39" s="456" t="s">
        <v>693</v>
      </c>
      <c r="C39" s="457">
        <v>189.8</v>
      </c>
      <c r="D39" s="457">
        <v>245.9</v>
      </c>
      <c r="E39" s="457">
        <v>323.60000000000002</v>
      </c>
      <c r="F39" s="458">
        <v>350.9</v>
      </c>
      <c r="G39" s="457">
        <v>107.7</v>
      </c>
      <c r="H39" s="457">
        <v>196</v>
      </c>
      <c r="I39" s="459">
        <v>219</v>
      </c>
      <c r="J39" s="459">
        <v>246.7</v>
      </c>
      <c r="K39" s="460"/>
    </row>
    <row r="40" spans="2:11" ht="25" customHeight="1" x14ac:dyDescent="0.35">
      <c r="B40" s="456" t="s">
        <v>694</v>
      </c>
      <c r="C40" s="457">
        <v>3.1</v>
      </c>
      <c r="D40" s="457">
        <v>4.5</v>
      </c>
      <c r="E40" s="457">
        <v>6.3</v>
      </c>
      <c r="F40" s="457">
        <v>6.8</v>
      </c>
      <c r="G40" s="457">
        <v>1.8</v>
      </c>
      <c r="H40" s="461">
        <v>3.85</v>
      </c>
      <c r="I40" s="459">
        <v>4.2699999999999996</v>
      </c>
      <c r="J40" s="459">
        <v>4.8</v>
      </c>
      <c r="K40" s="460"/>
    </row>
    <row r="41" spans="2:11" ht="25" customHeight="1" x14ac:dyDescent="0.35">
      <c r="B41" s="456" t="s">
        <v>695</v>
      </c>
      <c r="C41" s="257" t="s">
        <v>556</v>
      </c>
      <c r="D41" s="257" t="s">
        <v>556</v>
      </c>
      <c r="E41" s="257" t="s">
        <v>556</v>
      </c>
      <c r="F41" s="257" t="s">
        <v>556</v>
      </c>
      <c r="G41" s="255">
        <v>0.15610559059505774</v>
      </c>
      <c r="H41" s="255">
        <v>0.14000000000000001</v>
      </c>
      <c r="I41" s="462">
        <v>0.28000000000000003</v>
      </c>
      <c r="J41" s="462">
        <v>0.1784</v>
      </c>
      <c r="K41" s="460"/>
    </row>
    <row r="42" spans="2:11" ht="25" customHeight="1" x14ac:dyDescent="0.35">
      <c r="B42" s="456" t="s">
        <v>696</v>
      </c>
      <c r="C42" s="257" t="s">
        <v>556</v>
      </c>
      <c r="D42" s="257" t="s">
        <v>556</v>
      </c>
      <c r="E42" s="257" t="s">
        <v>556</v>
      </c>
      <c r="F42" s="257" t="s">
        <v>556</v>
      </c>
      <c r="G42" s="255">
        <v>0.44874359427050675</v>
      </c>
      <c r="H42" s="255">
        <v>0.2</v>
      </c>
      <c r="I42" s="462">
        <v>0.19</v>
      </c>
      <c r="J42" s="462">
        <v>0.34389999999999998</v>
      </c>
      <c r="K42" s="460"/>
    </row>
    <row r="43" spans="2:11" ht="25" customHeight="1" thickBot="1" x14ac:dyDescent="0.4">
      <c r="B43" s="463" t="s">
        <v>697</v>
      </c>
      <c r="C43" s="251" t="s">
        <v>556</v>
      </c>
      <c r="D43" s="251" t="s">
        <v>556</v>
      </c>
      <c r="E43" s="251" t="s">
        <v>556</v>
      </c>
      <c r="F43" s="251" t="s">
        <v>556</v>
      </c>
      <c r="G43" s="251">
        <v>0.39515081513443528</v>
      </c>
      <c r="H43" s="251">
        <v>0.56000000000000005</v>
      </c>
      <c r="I43" s="251">
        <v>0.53</v>
      </c>
      <c r="J43" s="251">
        <v>0.47770000000000001</v>
      </c>
      <c r="K43" s="460"/>
    </row>
    <row r="44" spans="2:11" ht="33.65" customHeight="1" x14ac:dyDescent="0.35">
      <c r="B44" s="670" t="s">
        <v>698</v>
      </c>
      <c r="C44" s="670"/>
      <c r="D44" s="670"/>
      <c r="E44" s="670"/>
      <c r="F44" s="670"/>
      <c r="G44" s="670"/>
      <c r="H44" s="670"/>
      <c r="I44" s="670"/>
      <c r="J44" s="670"/>
      <c r="K44" s="667"/>
    </row>
    <row r="45" spans="2:11" ht="35.15" customHeight="1" x14ac:dyDescent="0.35">
      <c r="B45" s="456"/>
    </row>
    <row r="46" spans="2:11" ht="28" customHeight="1" thickBot="1" x14ac:dyDescent="0.5">
      <c r="B46" s="427" t="s">
        <v>699</v>
      </c>
      <c r="C46" s="465"/>
      <c r="D46" s="466"/>
      <c r="E46" s="466"/>
      <c r="F46" s="466"/>
      <c r="G46" s="466"/>
    </row>
    <row r="47" spans="2:11" ht="46.5" customHeight="1" thickBot="1" x14ac:dyDescent="0.4">
      <c r="B47" s="467" t="s">
        <v>700</v>
      </c>
      <c r="C47" s="468" t="s">
        <v>701</v>
      </c>
      <c r="D47" s="468" t="s">
        <v>702</v>
      </c>
      <c r="E47" s="468" t="s">
        <v>703</v>
      </c>
      <c r="F47" s="468" t="s">
        <v>704</v>
      </c>
      <c r="G47" s="469" t="s">
        <v>1120</v>
      </c>
      <c r="H47" s="468" t="s">
        <v>1119</v>
      </c>
      <c r="I47" s="676" t="s">
        <v>1115</v>
      </c>
      <c r="J47" s="676"/>
    </row>
    <row r="48" spans="2:11" ht="25" customHeight="1" x14ac:dyDescent="0.35">
      <c r="B48" s="470" t="s">
        <v>705</v>
      </c>
      <c r="C48" s="471">
        <f>282173/1000</f>
        <v>282.173</v>
      </c>
      <c r="D48" s="256">
        <f>C48/C51</f>
        <v>0.25361289145462079</v>
      </c>
      <c r="E48" s="472">
        <f>307495/1000</f>
        <v>307.495</v>
      </c>
      <c r="F48" s="245">
        <f>E48/E51</f>
        <v>0.25857081591981235</v>
      </c>
      <c r="G48" s="473">
        <v>307.8</v>
      </c>
      <c r="H48" s="245">
        <v>0.27400000000000002</v>
      </c>
      <c r="I48" s="677" t="s">
        <v>1116</v>
      </c>
      <c r="J48" s="677"/>
    </row>
    <row r="49" spans="2:12" ht="25" customHeight="1" x14ac:dyDescent="0.35">
      <c r="B49" s="470" t="s">
        <v>706</v>
      </c>
      <c r="C49" s="471">
        <f>829037/1000</f>
        <v>829.03700000000003</v>
      </c>
      <c r="D49" s="256">
        <f>C49/C51</f>
        <v>0.74512611303301324</v>
      </c>
      <c r="E49" s="472">
        <f>873991/1000</f>
        <v>873.99099999999999</v>
      </c>
      <c r="F49" s="245">
        <f>E49/E51</f>
        <v>0.73493411592569868</v>
      </c>
      <c r="G49" s="473">
        <v>807.9</v>
      </c>
      <c r="H49" s="245">
        <v>0.72</v>
      </c>
      <c r="I49" s="678" t="s">
        <v>1117</v>
      </c>
      <c r="J49" s="678"/>
    </row>
    <row r="50" spans="2:12" ht="25" customHeight="1" thickBot="1" x14ac:dyDescent="0.4">
      <c r="B50" s="470" t="s">
        <v>707</v>
      </c>
      <c r="C50" s="471">
        <f>1403/1000</f>
        <v>1.403</v>
      </c>
      <c r="D50" s="256">
        <f>C50/C51</f>
        <v>1.2609955123659348E-3</v>
      </c>
      <c r="E50" s="472">
        <f>7724/1000</f>
        <v>7.7240000000000002</v>
      </c>
      <c r="F50" s="245">
        <f>E50/E51</f>
        <v>6.4950681544891156E-3</v>
      </c>
      <c r="G50" s="473">
        <v>6.7</v>
      </c>
      <c r="H50" s="245">
        <f>F50/F51</f>
        <v>6.4950681544891156E-3</v>
      </c>
      <c r="I50" s="474" t="s">
        <v>1118</v>
      </c>
      <c r="J50" s="474"/>
    </row>
    <row r="51" spans="2:12" ht="25" customHeight="1" thickBot="1" x14ac:dyDescent="0.4">
      <c r="B51" s="475" t="s">
        <v>552</v>
      </c>
      <c r="C51" s="476">
        <f>C48+C49+C50</f>
        <v>1112.6130000000001</v>
      </c>
      <c r="D51" s="477">
        <f>D48+D49+D50</f>
        <v>1</v>
      </c>
      <c r="E51" s="476">
        <f>SUM(E48:E50)</f>
        <v>1189.2099999999998</v>
      </c>
      <c r="F51" s="478">
        <v>1</v>
      </c>
      <c r="G51" s="479">
        <v>1122</v>
      </c>
      <c r="H51" s="480">
        <v>1</v>
      </c>
      <c r="I51" s="481"/>
      <c r="J51" s="481"/>
    </row>
    <row r="52" spans="2:12" ht="19.5" customHeight="1" x14ac:dyDescent="0.35">
      <c r="B52" s="669" t="s">
        <v>708</v>
      </c>
      <c r="C52" s="669"/>
      <c r="D52" s="669"/>
      <c r="E52" s="669"/>
      <c r="F52" s="669"/>
      <c r="G52" s="669"/>
      <c r="H52" s="669"/>
      <c r="I52" s="669"/>
      <c r="J52" s="670"/>
      <c r="K52" s="464"/>
    </row>
    <row r="53" spans="2:12" ht="35.15" customHeight="1" x14ac:dyDescent="0.35">
      <c r="B53" s="464"/>
      <c r="C53" s="464"/>
      <c r="D53" s="464"/>
      <c r="E53" s="464"/>
      <c r="F53" s="464"/>
      <c r="G53" s="464"/>
      <c r="H53" s="464"/>
      <c r="I53" s="464"/>
      <c r="J53" s="464"/>
      <c r="K53" s="464"/>
    </row>
    <row r="54" spans="2:12" ht="28" customHeight="1" thickBot="1" x14ac:dyDescent="0.5">
      <c r="B54" s="427" t="s">
        <v>279</v>
      </c>
      <c r="C54" s="482"/>
      <c r="D54" s="482"/>
      <c r="E54" s="482"/>
      <c r="F54" s="482"/>
      <c r="G54" s="482"/>
      <c r="H54" s="482"/>
      <c r="I54" s="482"/>
      <c r="J54" s="482"/>
      <c r="K54" s="482"/>
    </row>
    <row r="55" spans="2:12" ht="25" customHeight="1" thickBot="1" x14ac:dyDescent="0.4">
      <c r="B55" s="428" t="s">
        <v>709</v>
      </c>
      <c r="C55" s="483"/>
      <c r="D55" s="484" t="s">
        <v>522</v>
      </c>
      <c r="E55" s="484" t="s">
        <v>523</v>
      </c>
      <c r="F55" s="485"/>
      <c r="G55" s="485"/>
      <c r="H55" s="482"/>
      <c r="I55" s="482"/>
      <c r="J55" s="482"/>
      <c r="K55" s="482"/>
    </row>
    <row r="56" spans="2:12" ht="25" customHeight="1" x14ac:dyDescent="0.45">
      <c r="B56" s="672" t="s">
        <v>710</v>
      </c>
      <c r="C56" s="673"/>
      <c r="D56" s="486">
        <v>874</v>
      </c>
      <c r="E56" s="486">
        <v>808</v>
      </c>
      <c r="F56" s="486"/>
      <c r="G56" s="486"/>
      <c r="H56" s="482"/>
      <c r="I56" s="482"/>
      <c r="J56" s="482"/>
      <c r="K56" s="482"/>
    </row>
    <row r="57" spans="2:12" ht="25" customHeight="1" x14ac:dyDescent="0.45">
      <c r="B57" s="672" t="s">
        <v>711</v>
      </c>
      <c r="C57" s="673"/>
      <c r="D57" s="486">
        <v>960</v>
      </c>
      <c r="E57" s="486">
        <v>917</v>
      </c>
      <c r="F57" s="486"/>
      <c r="G57" s="486"/>
      <c r="H57" s="482"/>
      <c r="I57" s="482"/>
      <c r="J57" s="482"/>
      <c r="K57" s="482"/>
    </row>
    <row r="58" spans="2:12" ht="25" customHeight="1" thickBot="1" x14ac:dyDescent="0.5">
      <c r="B58" s="487" t="s">
        <v>712</v>
      </c>
      <c r="C58" s="488"/>
      <c r="D58" s="489">
        <v>960</v>
      </c>
      <c r="E58" s="489">
        <v>917</v>
      </c>
      <c r="F58" s="490"/>
      <c r="G58" s="490"/>
      <c r="H58" s="482"/>
      <c r="I58" s="482"/>
      <c r="J58" s="482"/>
      <c r="K58" s="482"/>
    </row>
    <row r="59" spans="2:12" ht="25" customHeight="1" x14ac:dyDescent="0.35">
      <c r="B59" s="674" t="s">
        <v>713</v>
      </c>
      <c r="C59" s="675"/>
      <c r="D59" s="491">
        <v>1003</v>
      </c>
      <c r="E59" s="482"/>
      <c r="F59" s="574"/>
      <c r="G59" s="482"/>
      <c r="I59" s="482"/>
      <c r="J59" s="482"/>
      <c r="K59" s="482"/>
    </row>
    <row r="60" spans="2:12" ht="25" customHeight="1" x14ac:dyDescent="0.35">
      <c r="B60" s="25" t="s">
        <v>714</v>
      </c>
    </row>
    <row r="61" spans="2:12" ht="49.75" customHeight="1" x14ac:dyDescent="0.35">
      <c r="B61" s="668" t="s">
        <v>715</v>
      </c>
      <c r="C61" s="668"/>
      <c r="D61" s="668"/>
      <c r="E61" s="668"/>
      <c r="F61" s="668"/>
      <c r="G61" s="668"/>
      <c r="H61" s="668"/>
      <c r="I61" s="668"/>
      <c r="J61" s="668"/>
      <c r="K61" s="668"/>
      <c r="L61" s="668"/>
    </row>
    <row r="62" spans="2:12" ht="35.15" customHeight="1" x14ac:dyDescent="0.35"/>
    <row r="63" spans="2:12" ht="28" customHeight="1" thickBot="1" x14ac:dyDescent="0.5">
      <c r="B63" s="427" t="s">
        <v>281</v>
      </c>
    </row>
    <row r="64" spans="2:12" ht="25" customHeight="1" thickBot="1" x14ac:dyDescent="0.4">
      <c r="B64" s="428" t="s">
        <v>716</v>
      </c>
      <c r="C64" s="429" t="s">
        <v>717</v>
      </c>
      <c r="D64" s="429" t="s">
        <v>718</v>
      </c>
      <c r="E64" s="429" t="s">
        <v>719</v>
      </c>
      <c r="F64" s="429" t="s">
        <v>720</v>
      </c>
      <c r="G64" s="446"/>
    </row>
    <row r="65" spans="2:13" ht="25" customHeight="1" x14ac:dyDescent="0.35">
      <c r="B65" s="470">
        <v>2030</v>
      </c>
      <c r="C65" s="492" t="s">
        <v>721</v>
      </c>
      <c r="D65" s="493">
        <v>-0.28000000000000003</v>
      </c>
      <c r="E65" s="493">
        <v>-0.3</v>
      </c>
      <c r="F65" s="493">
        <v>-0.34</v>
      </c>
      <c r="G65" s="493"/>
    </row>
    <row r="66" spans="2:13" ht="25" customHeight="1" thickBot="1" x14ac:dyDescent="0.4">
      <c r="B66" s="494"/>
      <c r="C66" s="495" t="s">
        <v>722</v>
      </c>
      <c r="D66" s="496">
        <v>-0.38</v>
      </c>
      <c r="E66" s="496">
        <v>-0.43</v>
      </c>
      <c r="F66" s="496">
        <v>-0.43</v>
      </c>
      <c r="G66" s="493"/>
    </row>
    <row r="67" spans="2:13" ht="25" customHeight="1" x14ac:dyDescent="0.35">
      <c r="B67" s="497">
        <v>2050</v>
      </c>
      <c r="C67" s="492" t="s">
        <v>721</v>
      </c>
      <c r="D67" s="498">
        <v>-0.48</v>
      </c>
      <c r="E67" s="498" t="s">
        <v>723</v>
      </c>
      <c r="F67" s="498">
        <v>-0.56999999999999995</v>
      </c>
      <c r="G67" s="493"/>
    </row>
    <row r="68" spans="2:13" ht="25" customHeight="1" thickBot="1" x14ac:dyDescent="0.4">
      <c r="B68" s="499"/>
      <c r="C68" s="495" t="s">
        <v>722</v>
      </c>
      <c r="D68" s="500">
        <v>-0.98</v>
      </c>
      <c r="E68" s="500" t="s">
        <v>724</v>
      </c>
      <c r="F68" s="500" t="s">
        <v>724</v>
      </c>
      <c r="G68" s="493"/>
    </row>
    <row r="69" spans="2:13" s="502" customFormat="1" ht="14.5" customHeight="1" x14ac:dyDescent="0.3">
      <c r="B69" s="671" t="s">
        <v>725</v>
      </c>
      <c r="C69" s="671"/>
      <c r="D69" s="671"/>
      <c r="E69" s="671"/>
      <c r="F69" s="671"/>
      <c r="G69" s="671"/>
      <c r="H69" s="671"/>
      <c r="I69" s="501"/>
      <c r="J69" s="501"/>
      <c r="K69" s="501"/>
    </row>
    <row r="70" spans="2:13" s="502" customFormat="1" ht="14.5" customHeight="1" x14ac:dyDescent="0.3">
      <c r="B70" s="671" t="s">
        <v>726</v>
      </c>
      <c r="C70" s="671"/>
      <c r="D70" s="671"/>
      <c r="E70" s="671"/>
      <c r="F70" s="671"/>
      <c r="G70" s="671"/>
      <c r="H70" s="671"/>
      <c r="I70" s="501"/>
      <c r="J70" s="501"/>
      <c r="K70" s="501"/>
    </row>
    <row r="71" spans="2:13" s="502" customFormat="1" ht="43" customHeight="1" x14ac:dyDescent="0.3">
      <c r="B71" s="671" t="s">
        <v>727</v>
      </c>
      <c r="C71" s="671"/>
      <c r="D71" s="671"/>
      <c r="E71" s="671"/>
      <c r="F71" s="671"/>
      <c r="G71" s="671"/>
      <c r="H71" s="671"/>
      <c r="I71" s="501"/>
      <c r="J71" s="501"/>
      <c r="K71" s="501"/>
    </row>
    <row r="73" spans="2:13" x14ac:dyDescent="0.35">
      <c r="B73" s="503" t="s">
        <v>728</v>
      </c>
    </row>
    <row r="74" spans="2:13" ht="25" customHeight="1" x14ac:dyDescent="0.35">
      <c r="B74" s="41" t="s">
        <v>729</v>
      </c>
      <c r="C74" s="41"/>
      <c r="D74" s="41"/>
      <c r="E74" s="41"/>
      <c r="F74" s="41"/>
      <c r="G74" s="41"/>
    </row>
    <row r="75" spans="2:13" ht="36" customHeight="1" x14ac:dyDescent="0.35">
      <c r="B75" s="668" t="s">
        <v>730</v>
      </c>
      <c r="C75" s="668"/>
      <c r="D75" s="668"/>
      <c r="E75" s="668"/>
      <c r="F75" s="668"/>
      <c r="G75" s="668"/>
      <c r="H75" s="668"/>
      <c r="I75" s="668"/>
      <c r="J75" s="668"/>
      <c r="K75" s="668"/>
      <c r="L75" s="668"/>
      <c r="M75" s="668"/>
    </row>
    <row r="76" spans="2:13" ht="25" customHeight="1" x14ac:dyDescent="0.35">
      <c r="B76" s="668" t="s">
        <v>731</v>
      </c>
      <c r="C76" s="668"/>
      <c r="D76" s="668"/>
      <c r="E76" s="668"/>
      <c r="F76" s="668"/>
      <c r="G76" s="668"/>
      <c r="H76" s="668"/>
      <c r="I76" s="668"/>
      <c r="J76" s="668"/>
      <c r="K76" s="668"/>
      <c r="L76" s="668"/>
    </row>
    <row r="77" spans="2:13" ht="25" customHeight="1" x14ac:dyDescent="0.35">
      <c r="B77" s="668" t="s">
        <v>732</v>
      </c>
      <c r="C77" s="668"/>
      <c r="D77" s="668"/>
      <c r="E77" s="668"/>
      <c r="F77" s="668"/>
      <c r="G77" s="668"/>
      <c r="H77" s="668"/>
      <c r="I77" s="668"/>
      <c r="J77" s="668"/>
      <c r="K77" s="668"/>
      <c r="L77" s="668"/>
      <c r="M77" s="668"/>
    </row>
    <row r="78" spans="2:13" ht="28" customHeight="1" x14ac:dyDescent="0.45">
      <c r="B78" s="427" t="s">
        <v>1160</v>
      </c>
    </row>
    <row r="80" spans="2:13" x14ac:dyDescent="0.35">
      <c r="B80" s="503" t="s">
        <v>1162</v>
      </c>
    </row>
    <row r="81" spans="2:13" ht="27" customHeight="1" x14ac:dyDescent="0.35">
      <c r="B81" s="41" t="s">
        <v>1163</v>
      </c>
      <c r="C81" s="41"/>
      <c r="D81" s="41"/>
      <c r="E81" s="41"/>
      <c r="F81" s="41"/>
      <c r="G81" s="41"/>
    </row>
    <row r="82" spans="2:13" ht="27" customHeight="1" x14ac:dyDescent="0.35">
      <c r="B82" s="668" t="s">
        <v>1164</v>
      </c>
      <c r="C82" s="668"/>
      <c r="D82" s="668"/>
      <c r="E82" s="668"/>
      <c r="F82" s="668"/>
      <c r="G82" s="668"/>
      <c r="H82" s="668"/>
      <c r="I82" s="668"/>
      <c r="J82" s="668"/>
      <c r="K82" s="668"/>
      <c r="L82" s="668"/>
      <c r="M82" s="668"/>
    </row>
    <row r="83" spans="2:13" ht="25" customHeight="1" x14ac:dyDescent="0.35">
      <c r="B83" s="668" t="s">
        <v>1165</v>
      </c>
      <c r="C83" s="668"/>
      <c r="D83" s="668"/>
      <c r="E83" s="668"/>
      <c r="F83" s="668"/>
      <c r="G83" s="668"/>
      <c r="H83" s="668"/>
      <c r="I83" s="668"/>
      <c r="J83" s="668"/>
      <c r="K83" s="668"/>
      <c r="L83" s="668"/>
    </row>
    <row r="84" spans="2:13" ht="25" customHeight="1" x14ac:dyDescent="0.35">
      <c r="B84" s="41" t="s">
        <v>1166</v>
      </c>
      <c r="C84" s="41"/>
      <c r="D84" s="41"/>
      <c r="E84" s="41"/>
      <c r="F84" s="41"/>
      <c r="G84" s="41"/>
    </row>
    <row r="85" spans="2:13" ht="25" customHeight="1" x14ac:dyDescent="0.35">
      <c r="B85" s="41" t="s">
        <v>1167</v>
      </c>
      <c r="C85" s="41"/>
      <c r="D85" s="41"/>
      <c r="E85" s="41"/>
      <c r="F85" s="41"/>
      <c r="G85" s="41"/>
    </row>
    <row r="86" spans="2:13" ht="25" customHeight="1" x14ac:dyDescent="0.35">
      <c r="B86" s="41" t="s">
        <v>1168</v>
      </c>
      <c r="C86" s="41"/>
      <c r="D86" s="41"/>
      <c r="E86" s="41"/>
      <c r="F86" s="41"/>
      <c r="G86" s="41"/>
    </row>
  </sheetData>
  <sheetProtection algorithmName="SHA-512" hashValue="5MT4HDkjNmfVH0Mj1ichbE+fsFJTyYIDPHiHkwAzV1Eoksw5qyEI8qdZDWyedirpbjww8g1lgyr/JSn0rX4f9w==" saltValue="ilQ04D7PyqXZkq0dv2WmPg==" spinCount="100000" sheet="1" objects="1" scenarios="1"/>
  <mergeCells count="27">
    <mergeCell ref="B83:L83"/>
    <mergeCell ref="B82:M82"/>
    <mergeCell ref="B44:K44"/>
    <mergeCell ref="G37:J37"/>
    <mergeCell ref="C37:F37"/>
    <mergeCell ref="B9:J9"/>
    <mergeCell ref="B26:J26"/>
    <mergeCell ref="B28:J28"/>
    <mergeCell ref="B16:J16"/>
    <mergeCell ref="B27:I27"/>
    <mergeCell ref="B17:J17"/>
    <mergeCell ref="B36:J36"/>
    <mergeCell ref="B10:E10"/>
    <mergeCell ref="B77:M77"/>
    <mergeCell ref="B52:J52"/>
    <mergeCell ref="B69:H69"/>
    <mergeCell ref="B70:H70"/>
    <mergeCell ref="B71:H71"/>
    <mergeCell ref="B56:C56"/>
    <mergeCell ref="B57:C57"/>
    <mergeCell ref="B61:L61"/>
    <mergeCell ref="B59:C59"/>
    <mergeCell ref="I47:J47"/>
    <mergeCell ref="I48:J48"/>
    <mergeCell ref="I49:J49"/>
    <mergeCell ref="B75:M75"/>
    <mergeCell ref="B76:L76"/>
  </mergeCells>
  <phoneticPr fontId="14" type="noConversion"/>
  <hyperlinks>
    <hyperlink ref="B69:E69" r:id="rId1" location="/workspaces/" display="* IPCC - Data source IPCC WGIII, AR6: IXMP Scenario Explorer developed by IIASA" xr:uid="{0BEBBB25-E84E-4B82-AAD9-B7DCA42B2871}"/>
    <hyperlink ref="B70:E70" r:id="rId2" display="* COP26 CH4 - Global Methane Pledge | Climate &amp; Clean Air Coalition (ccacoalition.org)" xr:uid="{E7A8F6EA-967A-48C5-BC91-9B902168FC50}"/>
    <hyperlink ref="B71:E71" r:id="rId3" display="* COP26 CO2 - The pledge in the Glasgow Climate Pact is 45% CO2 emissions reduction by 2030 compared to 2010 (COP26 cover decision (unfccc.int))– which translates to 48% CO2 emissions reduction by 2030 compared to 2020, when comparing the median 2020 CO2 emissions to median 2030 CO2 emissions, and net-zero by mid-century." xr:uid="{4F5CE601-916C-4F74-ADAC-3CC6342FD114}"/>
  </hyperlinks>
  <pageMargins left="0.25" right="0.25" top="0.75" bottom="0.75" header="0.3" footer="0.3"/>
  <pageSetup paperSize="9" scale="56" fitToHeight="0"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1C32-0108-417B-A984-A502990F68A6}">
  <sheetPr codeName="Sheet9">
    <tabColor rgb="FFCBE3BB"/>
    <pageSetUpPr fitToPage="1"/>
  </sheetPr>
  <dimension ref="B1:I115"/>
  <sheetViews>
    <sheetView showGridLines="0" zoomScaleNormal="100" zoomScaleSheetLayoutView="100" workbookViewId="0">
      <selection sqref="A1:XFD1"/>
    </sheetView>
  </sheetViews>
  <sheetFormatPr defaultColWidth="8.81640625" defaultRowHeight="14.5" x14ac:dyDescent="0.35"/>
  <cols>
    <col min="1" max="1" width="4.1796875" style="41" customWidth="1"/>
    <col min="2" max="2" width="42" style="41" customWidth="1"/>
    <col min="3" max="3" width="9.1796875" style="41" customWidth="1"/>
    <col min="4" max="4" width="23.1796875" style="41" customWidth="1"/>
    <col min="5" max="6" width="15.81640625" style="41" customWidth="1"/>
    <col min="7" max="7" width="16.1796875" style="41" customWidth="1"/>
    <col min="8" max="8" width="23.54296875" style="41" customWidth="1"/>
    <col min="9" max="9" width="16.1796875" style="41" customWidth="1"/>
    <col min="10" max="15" width="7.453125" style="41" customWidth="1"/>
    <col min="16" max="16384" width="8.81640625" style="41"/>
  </cols>
  <sheetData>
    <row r="1" spans="2:9" s="55" customFormat="1" ht="55" customHeight="1" x14ac:dyDescent="0.35"/>
    <row r="2" spans="2:9" s="75" customFormat="1" ht="44.15" customHeight="1" x14ac:dyDescent="0.35">
      <c r="B2" s="59" t="s">
        <v>733</v>
      </c>
    </row>
    <row r="3" spans="2:9" s="75" customFormat="1" x14ac:dyDescent="0.35"/>
    <row r="4" spans="2:9" s="75" customFormat="1" ht="29.15" customHeight="1" thickBot="1" x14ac:dyDescent="0.5">
      <c r="B4" s="125" t="s">
        <v>245</v>
      </c>
      <c r="E4" s="74"/>
    </row>
    <row r="5" spans="2:9" s="75" customFormat="1" ht="26.5" customHeight="1" thickBot="1" x14ac:dyDescent="0.4">
      <c r="B5" s="111" t="s">
        <v>734</v>
      </c>
      <c r="C5" s="184" t="s">
        <v>519</v>
      </c>
      <c r="D5" s="184" t="s">
        <v>520</v>
      </c>
      <c r="E5" s="184" t="s">
        <v>521</v>
      </c>
      <c r="F5" s="184" t="s">
        <v>522</v>
      </c>
      <c r="G5" s="184" t="s">
        <v>523</v>
      </c>
    </row>
    <row r="6" spans="2:9" s="75" customFormat="1" ht="31" customHeight="1" x14ac:dyDescent="0.35">
      <c r="B6" s="116" t="s">
        <v>735</v>
      </c>
      <c r="C6" s="173">
        <f>8.025*1000</f>
        <v>8025</v>
      </c>
      <c r="D6" s="173">
        <v>7165</v>
      </c>
      <c r="E6" s="173">
        <v>6415</v>
      </c>
      <c r="F6" s="253">
        <v>7162</v>
      </c>
      <c r="G6" s="253">
        <f>5677.35+2169.12</f>
        <v>7846.47</v>
      </c>
      <c r="H6" s="261"/>
    </row>
    <row r="7" spans="2:9" s="75" customFormat="1" ht="42" customHeight="1" x14ac:dyDescent="0.35">
      <c r="B7" s="116" t="s">
        <v>736</v>
      </c>
      <c r="C7" s="171">
        <v>167.334</v>
      </c>
      <c r="D7" s="171">
        <v>182.21</v>
      </c>
      <c r="E7" s="171">
        <f>D24</f>
        <v>185.7</v>
      </c>
      <c r="F7" s="244">
        <f>E24</f>
        <v>184.9</v>
      </c>
      <c r="G7" s="244">
        <v>208.3</v>
      </c>
    </row>
    <row r="8" spans="2:9" s="75" customFormat="1" ht="31" customHeight="1" x14ac:dyDescent="0.35">
      <c r="B8" s="116" t="s">
        <v>737</v>
      </c>
      <c r="C8" s="171">
        <v>114.3</v>
      </c>
      <c r="D8" s="171">
        <v>112.9</v>
      </c>
      <c r="E8" s="171">
        <v>104.3</v>
      </c>
      <c r="F8" s="74">
        <v>108.1</v>
      </c>
      <c r="G8" s="10">
        <v>104.1</v>
      </c>
      <c r="H8" s="171"/>
      <c r="I8" s="171"/>
    </row>
    <row r="9" spans="2:9" s="75" customFormat="1" ht="31" customHeight="1" x14ac:dyDescent="0.35">
      <c r="B9" s="116" t="s">
        <v>738</v>
      </c>
      <c r="C9" s="173">
        <v>2835.194</v>
      </c>
      <c r="D9" s="173">
        <v>3004.3969999999999</v>
      </c>
      <c r="E9" s="173">
        <v>3386.7020000000002</v>
      </c>
      <c r="F9" s="173">
        <v>3470.8</v>
      </c>
      <c r="G9" s="296">
        <v>3366</v>
      </c>
    </row>
    <row r="10" spans="2:9" s="75" customFormat="1" ht="31" customHeight="1" x14ac:dyDescent="0.35">
      <c r="B10" s="116" t="s">
        <v>739</v>
      </c>
      <c r="C10" s="171">
        <v>435</v>
      </c>
      <c r="D10" s="171">
        <v>474</v>
      </c>
      <c r="E10" s="171">
        <v>434.7</v>
      </c>
      <c r="F10" s="10">
        <v>431.3</v>
      </c>
      <c r="G10" s="10">
        <v>430.3</v>
      </c>
    </row>
    <row r="11" spans="2:9" s="75" customFormat="1" ht="31" customHeight="1" x14ac:dyDescent="0.35">
      <c r="B11" s="116" t="s">
        <v>740</v>
      </c>
      <c r="C11" s="171">
        <v>19</v>
      </c>
      <c r="D11" s="171">
        <v>29</v>
      </c>
      <c r="E11" s="171">
        <v>24.11</v>
      </c>
      <c r="F11" s="254">
        <v>19.600000000000001</v>
      </c>
      <c r="G11" s="294">
        <v>22.6</v>
      </c>
    </row>
    <row r="12" spans="2:9" s="75" customFormat="1" ht="31" customHeight="1" x14ac:dyDescent="0.35">
      <c r="B12" s="116" t="s">
        <v>741</v>
      </c>
      <c r="C12" s="171">
        <v>25</v>
      </c>
      <c r="D12" s="171">
        <v>35</v>
      </c>
      <c r="E12" s="171">
        <v>40.4</v>
      </c>
      <c r="F12" s="10">
        <v>32.1</v>
      </c>
      <c r="G12" s="10">
        <v>30.7</v>
      </c>
    </row>
    <row r="13" spans="2:9" s="75" customFormat="1" ht="31" customHeight="1" thickBot="1" x14ac:dyDescent="0.4">
      <c r="B13" s="117" t="s">
        <v>742</v>
      </c>
      <c r="C13" s="183">
        <v>387.07499999999999</v>
      </c>
      <c r="D13" s="183">
        <v>327.89499999999998</v>
      </c>
      <c r="E13" s="183">
        <v>617.4</v>
      </c>
      <c r="F13" s="409">
        <v>603.79999999999995</v>
      </c>
      <c r="G13" s="409">
        <v>614.79999999999995</v>
      </c>
    </row>
    <row r="14" spans="2:9" s="75" customFormat="1" ht="21" customHeight="1" x14ac:dyDescent="0.35">
      <c r="B14" s="118" t="s">
        <v>743</v>
      </c>
      <c r="C14" s="115"/>
      <c r="D14" s="115"/>
      <c r="E14" s="115"/>
      <c r="F14" s="74"/>
    </row>
    <row r="15" spans="2:9" s="75" customFormat="1" ht="21" customHeight="1" x14ac:dyDescent="0.35">
      <c r="B15" s="118" t="s">
        <v>744</v>
      </c>
      <c r="C15" s="115"/>
      <c r="D15" s="115"/>
      <c r="E15" s="115"/>
      <c r="F15" s="248"/>
    </row>
    <row r="16" spans="2:9" s="75" customFormat="1" ht="24.5" customHeight="1" x14ac:dyDescent="0.35">
      <c r="B16" s="118" t="s">
        <v>1147</v>
      </c>
      <c r="F16" s="247"/>
    </row>
    <row r="17" spans="2:7" s="75" customFormat="1" ht="27.65" customHeight="1" thickBot="1" x14ac:dyDescent="0.5">
      <c r="B17" s="126" t="s">
        <v>257</v>
      </c>
      <c r="E17" s="74"/>
      <c r="G17" s="261"/>
    </row>
    <row r="18" spans="2:7" s="75" customFormat="1" ht="20.5" customHeight="1" thickBot="1" x14ac:dyDescent="0.4">
      <c r="B18" s="185" t="s">
        <v>745</v>
      </c>
      <c r="C18" s="188" t="s">
        <v>746</v>
      </c>
      <c r="D18" s="188" t="s">
        <v>747</v>
      </c>
      <c r="E18" s="188" t="s">
        <v>1151</v>
      </c>
      <c r="F18" s="188" t="s">
        <v>749</v>
      </c>
      <c r="G18" s="261"/>
    </row>
    <row r="19" spans="2:7" s="75" customFormat="1" ht="20.5" customHeight="1" x14ac:dyDescent="0.35">
      <c r="B19" s="112" t="s">
        <v>598</v>
      </c>
      <c r="C19" s="186">
        <v>136.042</v>
      </c>
      <c r="D19" s="186">
        <v>119.56699999999999</v>
      </c>
      <c r="E19" s="294">
        <v>120.819</v>
      </c>
      <c r="F19" s="10">
        <v>119.9</v>
      </c>
      <c r="G19" s="247"/>
    </row>
    <row r="20" spans="2:7" s="75" customFormat="1" ht="20.5" customHeight="1" x14ac:dyDescent="0.35">
      <c r="B20" s="112" t="s">
        <v>600</v>
      </c>
      <c r="C20" s="186">
        <v>46.168999999999997</v>
      </c>
      <c r="D20" s="186">
        <v>53.777999999999999</v>
      </c>
      <c r="E20" s="10">
        <v>51.7</v>
      </c>
      <c r="F20" s="294">
        <v>64</v>
      </c>
    </row>
    <row r="21" spans="2:7" s="75" customFormat="1" ht="20.5" customHeight="1" x14ac:dyDescent="0.35">
      <c r="B21" s="112" t="s">
        <v>603</v>
      </c>
      <c r="C21" s="172" t="s">
        <v>556</v>
      </c>
      <c r="D21" s="172" t="s">
        <v>556</v>
      </c>
      <c r="E21" s="172" t="s">
        <v>556</v>
      </c>
      <c r="F21" s="10">
        <v>12.8</v>
      </c>
    </row>
    <row r="22" spans="2:7" s="75" customFormat="1" ht="20.5" customHeight="1" x14ac:dyDescent="0.35">
      <c r="B22" s="112" t="s">
        <v>604</v>
      </c>
      <c r="C22" s="172" t="s">
        <v>556</v>
      </c>
      <c r="D22" s="186">
        <v>12.231999999999999</v>
      </c>
      <c r="E22" s="242">
        <v>12.244999999999999</v>
      </c>
      <c r="F22" s="242">
        <v>11.5</v>
      </c>
      <c r="G22" s="261"/>
    </row>
    <row r="23" spans="2:7" s="75" customFormat="1" ht="20.5" customHeight="1" thickBot="1" x14ac:dyDescent="0.4">
      <c r="B23" s="112" t="s">
        <v>601</v>
      </c>
      <c r="C23" s="172" t="s">
        <v>556</v>
      </c>
      <c r="D23" s="186">
        <v>0.14000000000000001</v>
      </c>
      <c r="E23" s="252">
        <v>0.13600000000000001</v>
      </c>
      <c r="F23" s="242">
        <v>0.1</v>
      </c>
      <c r="G23" s="261"/>
    </row>
    <row r="24" spans="2:7" s="75" customFormat="1" ht="20.5" customHeight="1" thickBot="1" x14ac:dyDescent="0.4">
      <c r="B24" s="143" t="s">
        <v>552</v>
      </c>
      <c r="C24" s="187">
        <v>182.2</v>
      </c>
      <c r="D24" s="187">
        <v>185.7</v>
      </c>
      <c r="E24" s="187">
        <v>184.9</v>
      </c>
      <c r="F24" s="187">
        <f>SUM(F19:F23)</f>
        <v>208.3</v>
      </c>
      <c r="G24" s="312" t="s">
        <v>750</v>
      </c>
    </row>
    <row r="25" spans="2:7" s="75" customFormat="1" ht="19" customHeight="1" x14ac:dyDescent="0.35">
      <c r="B25" s="118" t="s">
        <v>751</v>
      </c>
      <c r="C25" s="74"/>
      <c r="D25" s="243"/>
      <c r="E25" s="74"/>
    </row>
    <row r="26" spans="2:7" s="75" customFormat="1" ht="23.5" customHeight="1" x14ac:dyDescent="0.35">
      <c r="B26" s="118" t="s">
        <v>1149</v>
      </c>
    </row>
    <row r="27" spans="2:7" s="75" customFormat="1" ht="30.65" customHeight="1" thickBot="1" x14ac:dyDescent="0.5">
      <c r="B27" s="126" t="s">
        <v>266</v>
      </c>
      <c r="E27" s="74"/>
    </row>
    <row r="28" spans="2:7" s="75" customFormat="1" ht="21" customHeight="1" thickBot="1" x14ac:dyDescent="0.4">
      <c r="B28" s="111" t="s">
        <v>752</v>
      </c>
      <c r="C28" s="182" t="s">
        <v>746</v>
      </c>
      <c r="D28" s="182" t="s">
        <v>747</v>
      </c>
      <c r="E28" s="182" t="s">
        <v>748</v>
      </c>
      <c r="F28" s="182" t="s">
        <v>749</v>
      </c>
    </row>
    <row r="29" spans="2:7" s="75" customFormat="1" ht="21" customHeight="1" x14ac:dyDescent="0.35">
      <c r="B29" s="112" t="s">
        <v>753</v>
      </c>
      <c r="C29" s="186">
        <v>510.1</v>
      </c>
      <c r="D29" s="186">
        <v>803.1</v>
      </c>
      <c r="E29" s="420">
        <v>765.2</v>
      </c>
      <c r="F29" s="74">
        <v>690.4</v>
      </c>
      <c r="G29" s="286"/>
    </row>
    <row r="30" spans="2:7" s="75" customFormat="1" ht="21" customHeight="1" x14ac:dyDescent="0.35">
      <c r="B30" s="112" t="s">
        <v>1169</v>
      </c>
      <c r="C30" s="186">
        <v>146.69999999999999</v>
      </c>
      <c r="D30" s="186">
        <v>170.3</v>
      </c>
      <c r="E30" s="186">
        <v>288.89999999999998</v>
      </c>
      <c r="F30" s="186">
        <v>245</v>
      </c>
    </row>
    <row r="31" spans="2:7" s="75" customFormat="1" ht="21" customHeight="1" thickBot="1" x14ac:dyDescent="0.4">
      <c r="B31" s="113" t="s">
        <v>754</v>
      </c>
      <c r="C31" s="189">
        <v>1700.2</v>
      </c>
      <c r="D31" s="189">
        <v>2440.6999999999998</v>
      </c>
      <c r="E31" s="259">
        <v>2968</v>
      </c>
      <c r="F31" s="259">
        <v>2803.9</v>
      </c>
    </row>
    <row r="32" spans="2:7" s="75" customFormat="1" ht="21" customHeight="1" thickBot="1" x14ac:dyDescent="0.4">
      <c r="B32" s="143" t="s">
        <v>552</v>
      </c>
      <c r="C32" s="187">
        <v>2357</v>
      </c>
      <c r="D32" s="187">
        <v>3414.2</v>
      </c>
      <c r="E32" s="187">
        <v>4022.1</v>
      </c>
      <c r="F32" s="187">
        <v>3739.3</v>
      </c>
    </row>
    <row r="33" spans="2:6" s="75" customFormat="1" ht="31.5" customHeight="1" x14ac:dyDescent="0.35">
      <c r="B33" s="681" t="s">
        <v>1208</v>
      </c>
      <c r="C33" s="682"/>
      <c r="D33" s="682"/>
      <c r="E33" s="682"/>
      <c r="F33" s="682"/>
    </row>
    <row r="34" spans="2:6" s="75" customFormat="1" x14ac:dyDescent="0.35"/>
    <row r="35" spans="2:6" s="75" customFormat="1" x14ac:dyDescent="0.35"/>
    <row r="36" spans="2:6" s="75" customFormat="1" x14ac:dyDescent="0.35"/>
    <row r="37" spans="2:6" s="75" customFormat="1" x14ac:dyDescent="0.35"/>
    <row r="38" spans="2:6" s="75" customFormat="1" x14ac:dyDescent="0.35"/>
    <row r="39" spans="2:6" s="75" customFormat="1" x14ac:dyDescent="0.35"/>
    <row r="40" spans="2:6" s="75" customFormat="1" x14ac:dyDescent="0.35"/>
    <row r="41" spans="2:6" s="75" customFormat="1" x14ac:dyDescent="0.35"/>
    <row r="42" spans="2:6" s="75" customFormat="1" x14ac:dyDescent="0.35"/>
    <row r="43" spans="2:6" s="75" customFormat="1" x14ac:dyDescent="0.35"/>
    <row r="44" spans="2:6" s="75" customFormat="1" x14ac:dyDescent="0.35"/>
    <row r="45" spans="2:6" s="75" customFormat="1" x14ac:dyDescent="0.35"/>
    <row r="46" spans="2:6" s="75" customFormat="1" x14ac:dyDescent="0.35"/>
    <row r="47" spans="2:6" s="75" customFormat="1" x14ac:dyDescent="0.35"/>
    <row r="48" spans="2:6" s="75" customFormat="1" x14ac:dyDescent="0.35"/>
    <row r="49" s="75" customFormat="1" x14ac:dyDescent="0.35"/>
    <row r="50" s="75" customFormat="1" x14ac:dyDescent="0.35"/>
    <row r="51" s="75" customFormat="1" x14ac:dyDescent="0.35"/>
    <row r="52" s="75" customFormat="1" x14ac:dyDescent="0.35"/>
    <row r="53" s="75" customFormat="1" x14ac:dyDescent="0.35"/>
    <row r="54" s="75" customFormat="1" x14ac:dyDescent="0.35"/>
    <row r="55" s="75" customFormat="1" x14ac:dyDescent="0.35"/>
    <row r="56" s="75" customFormat="1" x14ac:dyDescent="0.35"/>
    <row r="57" s="75" customFormat="1" x14ac:dyDescent="0.35"/>
    <row r="58" s="75" customFormat="1" x14ac:dyDescent="0.35"/>
    <row r="59" s="75" customFormat="1" x14ac:dyDescent="0.35"/>
    <row r="60" s="75" customFormat="1" x14ac:dyDescent="0.35"/>
    <row r="61" s="75" customFormat="1" x14ac:dyDescent="0.35"/>
    <row r="62" s="75" customFormat="1" x14ac:dyDescent="0.35"/>
    <row r="63" s="75" customFormat="1" x14ac:dyDescent="0.35"/>
    <row r="64" s="75" customFormat="1" x14ac:dyDescent="0.35"/>
    <row r="65" s="75" customFormat="1" x14ac:dyDescent="0.35"/>
    <row r="66" s="75" customFormat="1" x14ac:dyDescent="0.35"/>
    <row r="67" s="75" customFormat="1" x14ac:dyDescent="0.35"/>
    <row r="68" s="75" customFormat="1" x14ac:dyDescent="0.35"/>
    <row r="69" s="75" customFormat="1" x14ac:dyDescent="0.35"/>
    <row r="70" s="75" customFormat="1" x14ac:dyDescent="0.35"/>
    <row r="71" s="75" customFormat="1" x14ac:dyDescent="0.35"/>
    <row r="72" s="75" customFormat="1" x14ac:dyDescent="0.35"/>
    <row r="73" s="75" customFormat="1" x14ac:dyDescent="0.35"/>
    <row r="74" s="75" customFormat="1" x14ac:dyDescent="0.35"/>
    <row r="75" s="75" customFormat="1" x14ac:dyDescent="0.35"/>
    <row r="76" s="75" customFormat="1" x14ac:dyDescent="0.35"/>
    <row r="77" s="75" customFormat="1" x14ac:dyDescent="0.35"/>
    <row r="78" s="75" customFormat="1" x14ac:dyDescent="0.35"/>
    <row r="79" s="75" customFormat="1" x14ac:dyDescent="0.35"/>
    <row r="80" s="75" customFormat="1" x14ac:dyDescent="0.35"/>
    <row r="81" s="75" customFormat="1" x14ac:dyDescent="0.35"/>
    <row r="82" s="75" customFormat="1" x14ac:dyDescent="0.35"/>
    <row r="83" s="75" customFormat="1" x14ac:dyDescent="0.35"/>
    <row r="84" s="75" customFormat="1" x14ac:dyDescent="0.35"/>
    <row r="85" s="75" customFormat="1" x14ac:dyDescent="0.35"/>
    <row r="86" s="75" customFormat="1" x14ac:dyDescent="0.35"/>
    <row r="87" s="75" customFormat="1" x14ac:dyDescent="0.35"/>
    <row r="88" s="75" customFormat="1" x14ac:dyDescent="0.35"/>
    <row r="89" s="75" customFormat="1" x14ac:dyDescent="0.35"/>
    <row r="90" s="75" customFormat="1" x14ac:dyDescent="0.35"/>
    <row r="91" s="75" customFormat="1" x14ac:dyDescent="0.35"/>
    <row r="92" s="75" customFormat="1" x14ac:dyDescent="0.35"/>
    <row r="93" s="75" customFormat="1" x14ac:dyDescent="0.35"/>
    <row r="94" s="75" customFormat="1" x14ac:dyDescent="0.35"/>
    <row r="95" s="75" customFormat="1" x14ac:dyDescent="0.35"/>
    <row r="96" s="75" customFormat="1" x14ac:dyDescent="0.35"/>
    <row r="97" s="75" customFormat="1" x14ac:dyDescent="0.35"/>
    <row r="98" s="75" customFormat="1" x14ac:dyDescent="0.35"/>
    <row r="99" s="75" customFormat="1" x14ac:dyDescent="0.35"/>
    <row r="100" s="75" customFormat="1" x14ac:dyDescent="0.35"/>
    <row r="101" s="75" customFormat="1" x14ac:dyDescent="0.35"/>
    <row r="102" s="75" customFormat="1" x14ac:dyDescent="0.35"/>
    <row r="103" s="75" customFormat="1" x14ac:dyDescent="0.35"/>
    <row r="104" s="75" customFormat="1" x14ac:dyDescent="0.35"/>
    <row r="105" s="75" customFormat="1" x14ac:dyDescent="0.35"/>
    <row r="106" s="75" customFormat="1" x14ac:dyDescent="0.35"/>
    <row r="107" s="75" customFormat="1" x14ac:dyDescent="0.35"/>
    <row r="108" s="75" customFormat="1" x14ac:dyDescent="0.35"/>
    <row r="109" s="75" customFormat="1" x14ac:dyDescent="0.35"/>
    <row r="110" s="75" customFormat="1" x14ac:dyDescent="0.35"/>
    <row r="111" s="75" customFormat="1" x14ac:dyDescent="0.35"/>
    <row r="112" s="75" customFormat="1" x14ac:dyDescent="0.35"/>
    <row r="113" s="75" customFormat="1" x14ac:dyDescent="0.35"/>
    <row r="114" s="75" customFormat="1" x14ac:dyDescent="0.35"/>
    <row r="115" s="75" customFormat="1" x14ac:dyDescent="0.35"/>
  </sheetData>
  <sheetProtection algorithmName="SHA-512" hashValue="HB3ctEtkMEyFsUX5qF4e8csw/h3mwFoK5TYy7ZRcPLLfEe5xOOSbFnV0eGYFSTiygiTCE3KLwJlaOjWdKj5iNA==" saltValue="P3si8JvaYgYcxabvvIteAw==" spinCount="100000" sheet="1" objects="1" scenarios="1"/>
  <mergeCells count="1">
    <mergeCell ref="B33:F33"/>
  </mergeCells>
  <phoneticPr fontId="14" type="noConversion"/>
  <pageMargins left="0.25" right="0.25" top="0.75" bottom="0.75" header="0.3" footer="0.3"/>
  <pageSetup paperSize="9" scale="77" fitToHeight="0" orientation="landscape" r:id="rId1"/>
  <rowBreaks count="1" manualBreakCount="1">
    <brk id="1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BD7DD7A771134DB4EDDA7724682C85" ma:contentTypeVersion="16" ma:contentTypeDescription="Create a new document." ma:contentTypeScope="" ma:versionID="6f6bfe22762d3df5e3ae6eae32ef1b49">
  <xsd:schema xmlns:xsd="http://www.w3.org/2001/XMLSchema" xmlns:xs="http://www.w3.org/2001/XMLSchema" xmlns:p="http://schemas.microsoft.com/office/2006/metadata/properties" xmlns:ns2="8e6b4937-ff2d-402c-aa01-c1b235c24d86" xmlns:ns3="dba126dc-95a3-4bb4-8815-61095d27eb4c" targetNamespace="http://schemas.microsoft.com/office/2006/metadata/properties" ma:root="true" ma:fieldsID="9e6d75d4a093af272b7d40c3ff7b116c" ns2:_="" ns3:_="">
    <xsd:import namespace="8e6b4937-ff2d-402c-aa01-c1b235c24d86"/>
    <xsd:import namespace="dba126dc-95a3-4bb4-8815-61095d27eb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b4937-ff2d-402c-aa01-c1b235c24d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da015d5-6d47-469a-9c14-c8c763ebb03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a126dc-95a3-4bb4-8815-61095d27eb4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47b0dfb-4214-47db-9478-a9399ef8dde8}" ma:internalName="TaxCatchAll" ma:showField="CatchAllData" ma:web="dba126dc-95a3-4bb4-8815-61095d27eb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6b4937-ff2d-402c-aa01-c1b235c24d86">
      <Terms xmlns="http://schemas.microsoft.com/office/infopath/2007/PartnerControls"/>
    </lcf76f155ced4ddcb4097134ff3c332f>
    <TaxCatchAll xmlns="dba126dc-95a3-4bb4-8815-61095d27eb4c" xsi:nil="true"/>
  </documentManagement>
</p:properties>
</file>

<file path=customXml/itemProps1.xml><?xml version="1.0" encoding="utf-8"?>
<ds:datastoreItem xmlns:ds="http://schemas.openxmlformats.org/officeDocument/2006/customXml" ds:itemID="{904C473E-05DB-4E31-8767-E3577E10F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b4937-ff2d-402c-aa01-c1b235c24d86"/>
    <ds:schemaRef ds:uri="dba126dc-95a3-4bb4-8815-61095d27eb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A79800-28F3-414C-915C-24BC5A2DB166}">
  <ds:schemaRefs>
    <ds:schemaRef ds:uri="http://schemas.microsoft.com/sharepoint/v3/contenttype/forms"/>
  </ds:schemaRefs>
</ds:datastoreItem>
</file>

<file path=customXml/itemProps3.xml><?xml version="1.0" encoding="utf-8"?>
<ds:datastoreItem xmlns:ds="http://schemas.openxmlformats.org/officeDocument/2006/customXml" ds:itemID="{03162792-4C08-4EB5-8F3E-D8FA999BA078}">
  <ds:schemaRefs>
    <ds:schemaRef ds:uri="http://schemas.microsoft.com/office/2006/metadata/properties"/>
    <ds:schemaRef ds:uri="http://schemas.microsoft.com/office/2006/documentManagement/types"/>
    <ds:schemaRef ds:uri="8e6b4937-ff2d-402c-aa01-c1b235c24d86"/>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dba126dc-95a3-4bb4-8815-61095d27eb4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About this ESG Databook</vt:lpstr>
      <vt:lpstr>SASB Indicators</vt:lpstr>
      <vt:lpstr>Content Index</vt:lpstr>
      <vt:lpstr>GRI Index</vt:lpstr>
      <vt:lpstr>TCFD Index</vt:lpstr>
      <vt:lpstr>1. Employees</vt:lpstr>
      <vt:lpstr>2. Community</vt:lpstr>
      <vt:lpstr>3. GHG Emissions</vt:lpstr>
      <vt:lpstr>4.Resource Recovery &amp; Recycling</vt:lpstr>
      <vt:lpstr>5. Environment</vt:lpstr>
      <vt:lpstr>6. Customers</vt:lpstr>
      <vt:lpstr>7. Suppliers </vt:lpstr>
      <vt:lpstr>8. Economic Contribution</vt:lpstr>
      <vt:lpstr>9. Governance</vt:lpstr>
      <vt:lpstr>10. Stakeholder Engagement</vt:lpstr>
      <vt:lpstr>11. Basis of Preparation</vt:lpstr>
      <vt:lpstr>12. Materiality</vt:lpstr>
      <vt:lpstr>13. UN SDGs</vt:lpstr>
      <vt:lpstr>Glossary</vt:lpstr>
      <vt:lpstr>'9. Governance'!_Toc111034774</vt:lpstr>
      <vt:lpstr>'9. Governance'!_Toc111034775</vt:lpstr>
      <vt:lpstr>'9. Governance'!_Toc111034776</vt:lpstr>
      <vt:lpstr>'9. Governance'!_Toc111034777</vt:lpstr>
      <vt:lpstr>'9. Governance'!_Toc111034778</vt:lpstr>
      <vt:lpstr>'9. Governance'!_Toc112176327</vt:lpstr>
      <vt:lpstr>'4.Resource Recovery &amp; Recycling'!_Toc77956364</vt:lpstr>
      <vt:lpstr>'4.Resource Recovery &amp; Recycling'!_Toc77956365</vt:lpstr>
      <vt:lpstr>'8. Economic Contribution'!_Toc79618913</vt:lpstr>
      <vt:lpstr>'1. Employees'!Print_Area</vt:lpstr>
      <vt:lpstr>'10. Stakeholder Engagement'!Print_Area</vt:lpstr>
      <vt:lpstr>'12. Materiality'!Print_Area</vt:lpstr>
      <vt:lpstr>'13. UN SDGs'!Print_Area</vt:lpstr>
      <vt:lpstr>'2. Community'!Print_Area</vt:lpstr>
      <vt:lpstr>'3. GHG Emissions'!Print_Area</vt:lpstr>
      <vt:lpstr>'4.Resource Recovery &amp; Recycling'!Print_Area</vt:lpstr>
      <vt:lpstr>'5. Environment'!Print_Area</vt:lpstr>
      <vt:lpstr>'6. Customers'!Print_Area</vt:lpstr>
      <vt:lpstr>'8. Economic Contribution'!Print_Area</vt:lpstr>
      <vt:lpstr>'9. Governance'!Print_Area</vt:lpstr>
      <vt:lpstr>'About this ESG Databook'!Print_Area</vt:lpstr>
      <vt:lpstr>'Content Index'!Print_Area</vt:lpstr>
      <vt:lpstr>Glossary!Print_Area</vt:lpstr>
      <vt:lpstr>'GRI Index'!Print_Area</vt:lpstr>
      <vt:lpstr>'SASB Indicators'!Print_Area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Danielle Cordeiro</dc:creator>
  <cp:keywords/>
  <dc:description/>
  <cp:lastModifiedBy>Kristy Rogan</cp:lastModifiedBy>
  <cp:revision/>
  <dcterms:created xsi:type="dcterms:W3CDTF">2021-12-22T06:58:26Z</dcterms:created>
  <dcterms:modified xsi:type="dcterms:W3CDTF">2024-09-23T00:27:02Z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bce33f7-04c0-4596-9b71-ba8617e88451_Enabled">
    <vt:lpwstr>true</vt:lpwstr>
  </property>
  <property fmtid="{D5CDD505-2E9C-101B-9397-08002B2CF9AE}" pid="3" name="MSIP_Label_0bce33f7-04c0-4596-9b71-ba8617e88451_SetDate">
    <vt:lpwstr>2021-12-22T06:59:32Z</vt:lpwstr>
  </property>
  <property fmtid="{D5CDD505-2E9C-101B-9397-08002B2CF9AE}" pid="4" name="MSIP_Label_0bce33f7-04c0-4596-9b71-ba8617e88451_Method">
    <vt:lpwstr>Privileged</vt:lpwstr>
  </property>
  <property fmtid="{D5CDD505-2E9C-101B-9397-08002B2CF9AE}" pid="5" name="MSIP_Label_0bce33f7-04c0-4596-9b71-ba8617e88451_Name">
    <vt:lpwstr>0bce33f7-04c0-4596-9b71-ba8617e88451</vt:lpwstr>
  </property>
  <property fmtid="{D5CDD505-2E9C-101B-9397-08002B2CF9AE}" pid="6" name="MSIP_Label_0bce33f7-04c0-4596-9b71-ba8617e88451_SiteId">
    <vt:lpwstr>3a15904d-3fd9-4256-a753-beb05cdf0c6d</vt:lpwstr>
  </property>
  <property fmtid="{D5CDD505-2E9C-101B-9397-08002B2CF9AE}" pid="7" name="MSIP_Label_0bce33f7-04c0-4596-9b71-ba8617e88451_ActionId">
    <vt:lpwstr>802333da-3191-4d39-8ee6-d68a216ef055</vt:lpwstr>
  </property>
  <property fmtid="{D5CDD505-2E9C-101B-9397-08002B2CF9AE}" pid="8" name="MSIP_Label_0bce33f7-04c0-4596-9b71-ba8617e88451_ContentBits">
    <vt:lpwstr>0</vt:lpwstr>
  </property>
  <property fmtid="{D5CDD505-2E9C-101B-9397-08002B2CF9AE}" pid="9" name="ContentTypeId">
    <vt:lpwstr>0x0101007065709D8D16E14BA1C26670B39D8864</vt:lpwstr>
  </property>
  <property fmtid="{D5CDD505-2E9C-101B-9397-08002B2CF9AE}" pid="10" name="MediaServiceImageTags">
    <vt:lpwstr/>
  </property>
</Properties>
</file>